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b896fbfd71128b/Desktop/Greysouthen Parish Council/Finance ^0 Accounts/"/>
    </mc:Choice>
  </mc:AlternateContent>
  <xr:revisionPtr revIDLastSave="593" documentId="8_{CCF3E26D-63E0-4173-B46F-95F372ADCF0C}" xr6:coauthVersionLast="47" xr6:coauthVersionMax="47" xr10:uidLastSave="{3406F9BF-9813-4DEC-9156-B741445E7CE7}"/>
  <bookViews>
    <workbookView xWindow="-108" yWindow="-108" windowWidth="23256" windowHeight="13896" xr2:uid="{C36AFB3F-CF76-462B-84FF-3A4AA6FE9B96}"/>
  </bookViews>
  <sheets>
    <sheet name="Balance Sheet" sheetId="1" r:id="rId1"/>
    <sheet name="Bank Rec" sheetId="7" r:id="rId2"/>
    <sheet name="Income" sheetId="5" r:id="rId3"/>
    <sheet name="Expenditur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65" i="4" l="1"/>
  <c r="C15" i="1"/>
  <c r="C69" i="5"/>
  <c r="I69" i="5"/>
  <c r="P65" i="4"/>
  <c r="D69" i="5"/>
  <c r="E69" i="5"/>
  <c r="G69" i="5"/>
  <c r="H69" i="5"/>
  <c r="P43" i="4"/>
  <c r="P60" i="4"/>
  <c r="P49" i="4"/>
  <c r="P42" i="4"/>
  <c r="P41" i="4"/>
  <c r="P38" i="4"/>
  <c r="P34" i="4"/>
  <c r="P30" i="4"/>
  <c r="P25" i="4"/>
  <c r="P24" i="4"/>
  <c r="P20" i="4"/>
  <c r="P17" i="4"/>
  <c r="P13" i="4"/>
  <c r="P5" i="4"/>
  <c r="M65" i="4"/>
  <c r="D65" i="4"/>
  <c r="E65" i="4"/>
  <c r="F65" i="4"/>
  <c r="G65" i="4"/>
  <c r="H65" i="4"/>
  <c r="I65" i="4"/>
  <c r="J65" i="4"/>
  <c r="L65" i="4"/>
  <c r="O65" i="4"/>
  <c r="E6" i="7"/>
  <c r="E15" i="1"/>
  <c r="B15" i="1"/>
  <c r="F6" i="1" l="1"/>
  <c r="F15" i="1" s="1"/>
</calcChain>
</file>

<file path=xl/sharedStrings.xml><?xml version="1.0" encoding="utf-8"?>
<sst xmlns="http://schemas.openxmlformats.org/spreadsheetml/2006/main" count="399" uniqueCount="166">
  <si>
    <t>GREYSOUTHEN PARISH COUNCIL</t>
  </si>
  <si>
    <t>INCOME</t>
  </si>
  <si>
    <t>EXPENDITURE</t>
  </si>
  <si>
    <t>Opening balnce -current a/c</t>
  </si>
  <si>
    <t>Opening balance - deposit a/c</t>
  </si>
  <si>
    <t>Allerdale BC - precept</t>
  </si>
  <si>
    <t>Rents</t>
  </si>
  <si>
    <t>Admin</t>
  </si>
  <si>
    <t>VAT</t>
  </si>
  <si>
    <t>Interest - deposit a/c</t>
  </si>
  <si>
    <t>Clerks Salary</t>
  </si>
  <si>
    <t>Playing field</t>
  </si>
  <si>
    <t>Grasscutting</t>
  </si>
  <si>
    <t>Insurance</t>
  </si>
  <si>
    <t>Subscriptions</t>
  </si>
  <si>
    <t>Donations</t>
  </si>
  <si>
    <t>Audit</t>
  </si>
  <si>
    <t>Repairs</t>
  </si>
  <si>
    <t>Balance in bank - current a/c</t>
  </si>
  <si>
    <t>DATE</t>
  </si>
  <si>
    <t>DONATIONS</t>
  </si>
  <si>
    <t>ADMIN</t>
  </si>
  <si>
    <t>TOTAL</t>
  </si>
  <si>
    <t>HMRC</t>
  </si>
  <si>
    <t>B A Lamb</t>
  </si>
  <si>
    <t>DD</t>
  </si>
  <si>
    <t>CALC</t>
  </si>
  <si>
    <t>CAB</t>
  </si>
  <si>
    <t>GNAA</t>
  </si>
  <si>
    <t xml:space="preserve">Grants </t>
  </si>
  <si>
    <t>BALANCE SHEET YEAR ENDING 31ST MARCH 2024</t>
  </si>
  <si>
    <t>2023-24</t>
  </si>
  <si>
    <t xml:space="preserve"> </t>
  </si>
  <si>
    <t>2024-25</t>
  </si>
  <si>
    <t>CHQ</t>
  </si>
  <si>
    <t>PAYEE</t>
  </si>
  <si>
    <t>SALARY</t>
  </si>
  <si>
    <t>EXP</t>
  </si>
  <si>
    <t>INS</t>
  </si>
  <si>
    <t>SUBS</t>
  </si>
  <si>
    <t>AUDIT</t>
  </si>
  <si>
    <t>PFLD</t>
  </si>
  <si>
    <t>REPAIRS</t>
  </si>
  <si>
    <t>GRASS</t>
  </si>
  <si>
    <t>01.04.24</t>
  </si>
  <si>
    <t>02.04.24</t>
  </si>
  <si>
    <t>123 Reg</t>
  </si>
  <si>
    <t>09.04.24</t>
  </si>
  <si>
    <t>Zurich Mun.</t>
  </si>
  <si>
    <t>5.04.24</t>
  </si>
  <si>
    <t>15.04.24</t>
  </si>
  <si>
    <t>TN Maint</t>
  </si>
  <si>
    <t>17.05.24</t>
  </si>
  <si>
    <t>07.05.24</t>
  </si>
  <si>
    <t>08.05.24</t>
  </si>
  <si>
    <t>ICO Renewal</t>
  </si>
  <si>
    <t>20.05.24</t>
  </si>
  <si>
    <t>03.06.24</t>
  </si>
  <si>
    <t>FP</t>
  </si>
  <si>
    <t>05.06.24</t>
  </si>
  <si>
    <t>Paddle School</t>
  </si>
  <si>
    <t>20.06.24</t>
  </si>
  <si>
    <t>16.07.24</t>
  </si>
  <si>
    <t>fp</t>
  </si>
  <si>
    <t>15.07.24</t>
  </si>
  <si>
    <t>01.08.24</t>
  </si>
  <si>
    <t>07.08.24</t>
  </si>
  <si>
    <t>06.09.24</t>
  </si>
  <si>
    <t>16.09.24</t>
  </si>
  <si>
    <t>R. James</t>
  </si>
  <si>
    <t>21.10.24</t>
  </si>
  <si>
    <t>04.10.24</t>
  </si>
  <si>
    <t>J. Smith</t>
  </si>
  <si>
    <t>28.10.24</t>
  </si>
  <si>
    <t>S Watson</t>
  </si>
  <si>
    <t>18.11.24</t>
  </si>
  <si>
    <t>05.11.24</t>
  </si>
  <si>
    <t>19.11.24</t>
  </si>
  <si>
    <t>A and M Roberts</t>
  </si>
  <si>
    <t>E. Malloy</t>
  </si>
  <si>
    <t>16.12.24</t>
  </si>
  <si>
    <t>31.12.24</t>
  </si>
  <si>
    <t>Wicksteed</t>
  </si>
  <si>
    <t>20.01.25</t>
  </si>
  <si>
    <t>29.01.25</t>
  </si>
  <si>
    <t>Cumbria Creative</t>
  </si>
  <si>
    <t>18.02.25</t>
  </si>
  <si>
    <t>S McLachlan</t>
  </si>
  <si>
    <t>B Goulding</t>
  </si>
  <si>
    <t>TN Maintenance Services</t>
  </si>
  <si>
    <t>J West</t>
  </si>
  <si>
    <t>NBB Recycled Furniture</t>
  </si>
  <si>
    <t>18.03.25</t>
  </si>
  <si>
    <t>Playdale</t>
  </si>
  <si>
    <t>INCOME YEAR ENDING 31ST MARCH 2025</t>
  </si>
  <si>
    <t>SOURCE</t>
  </si>
  <si>
    <t>BALANCE</t>
  </si>
  <si>
    <t>PRECEPT</t>
  </si>
  <si>
    <t>Grants/Don</t>
  </si>
  <si>
    <t>RENT</t>
  </si>
  <si>
    <t>Opening balance - current account</t>
  </si>
  <si>
    <t>Opening balance - dep a/c closed see transfer</t>
  </si>
  <si>
    <t>Cumberland Council</t>
  </si>
  <si>
    <t>Danielle Smith plot2</t>
  </si>
  <si>
    <t>02.004.24</t>
  </si>
  <si>
    <t>Barbara Lloyd</t>
  </si>
  <si>
    <t>Briony Miller</t>
  </si>
  <si>
    <t>Phil Heaton 18a</t>
  </si>
  <si>
    <t>Darren Robinson 7 10B</t>
  </si>
  <si>
    <t>03.04.24</t>
  </si>
  <si>
    <t>Barbara Lloyd 16 10E</t>
  </si>
  <si>
    <t>Jacqueline Smith 20 3A</t>
  </si>
  <si>
    <t>06.04.24</t>
  </si>
  <si>
    <t>John Keenan 12 17 3b garage 2</t>
  </si>
  <si>
    <t>Howard McCulluch 3C</t>
  </si>
  <si>
    <t>Angie Summers14 15 10a</t>
  </si>
  <si>
    <t>13.04.24</t>
  </si>
  <si>
    <t>George Scott 18B</t>
  </si>
  <si>
    <t>17.04.24</t>
  </si>
  <si>
    <t>David Barrow 1</t>
  </si>
  <si>
    <t>Danelle Smith</t>
  </si>
  <si>
    <t>28.04.24</t>
  </si>
  <si>
    <t>Hannah Mccullouch</t>
  </si>
  <si>
    <t>01.05.24</t>
  </si>
  <si>
    <t>03.05.24</t>
  </si>
  <si>
    <t>Danielle Smith</t>
  </si>
  <si>
    <t>10.05.24</t>
  </si>
  <si>
    <t>Daneille Smith</t>
  </si>
  <si>
    <t>12.05.24</t>
  </si>
  <si>
    <t>L. Clark  5 8a</t>
  </si>
  <si>
    <t>14.05.24</t>
  </si>
  <si>
    <t xml:space="preserve"> Sarah Clifford 19</t>
  </si>
  <si>
    <t>04.06.24</t>
  </si>
  <si>
    <t>18.06.24</t>
  </si>
  <si>
    <t>Sarah Clifford</t>
  </si>
  <si>
    <t>01.07.24</t>
  </si>
  <si>
    <t>03.07.24</t>
  </si>
  <si>
    <t>Cumberland Bldg Society - transfer of dep a/c</t>
  </si>
  <si>
    <t>29.07.24</t>
  </si>
  <si>
    <t>Kathy Douglas - 6</t>
  </si>
  <si>
    <t>03.08.24</t>
  </si>
  <si>
    <t>02.09.24</t>
  </si>
  <si>
    <t>17.09.24</t>
  </si>
  <si>
    <t>26.09.24</t>
  </si>
  <si>
    <t>01.10.24</t>
  </si>
  <si>
    <t>09.10.24</t>
  </si>
  <si>
    <t>05.10.24</t>
  </si>
  <si>
    <t>J Forster</t>
  </si>
  <si>
    <t>30.10.24</t>
  </si>
  <si>
    <t>C Collins - plot 3A</t>
  </si>
  <si>
    <t>BANK RECONCILIATION 2024-25</t>
  </si>
  <si>
    <t>Opening Balance as at 1/4/24</t>
  </si>
  <si>
    <t>Plus Receipts</t>
  </si>
  <si>
    <t>Less Payments</t>
  </si>
  <si>
    <t>Balance</t>
  </si>
  <si>
    <t>Plus Deposit Account (Now closed)</t>
  </si>
  <si>
    <t>Total Assets</t>
  </si>
  <si>
    <t>Unpresented Cheques:</t>
  </si>
  <si>
    <t>20.5.24</t>
  </si>
  <si>
    <t>REC</t>
  </si>
  <si>
    <t>R</t>
  </si>
  <si>
    <t>M. Robinson</t>
  </si>
  <si>
    <t>Village Hall 200.00</t>
  </si>
  <si>
    <t>K.Laydon 350.00</t>
  </si>
  <si>
    <t>EXPENDITURE YEAR ENDING 31ST MARCH 2025</t>
  </si>
  <si>
    <t>See bank statements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</si>
</sst>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  <numFmt numFmtId="165" formatCode="&quot;£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44" fontId="2" fillId="0" borderId="0" xfId="0" applyNumberFormat="1" applyFont="1"/>
    <xf numFmtId="44" fontId="0" fillId="0" borderId="0" xfId="0" applyNumberFormat="1"/>
    <xf numFmtId="0" fontId="4" fillId="0" borderId="0" xfId="0" applyFont="1"/>
    <xf numFmtId="44" fontId="6" fillId="0" borderId="0" xfId="0" applyNumberFormat="1" applyFont="1"/>
    <xf numFmtId="7" fontId="0" fillId="0" borderId="0" xfId="0" applyNumberFormat="1"/>
    <xf numFmtId="164" fontId="0" fillId="0" borderId="0" xfId="0" applyNumberFormat="1"/>
    <xf numFmtId="44" fontId="2" fillId="0" borderId="0" xfId="1" applyFont="1"/>
    <xf numFmtId="14" fontId="0" fillId="0" borderId="0" xfId="0" applyNumberFormat="1"/>
    <xf numFmtId="44" fontId="2" fillId="0" borderId="1" xfId="0" applyNumberFormat="1" applyFont="1" applyBorder="1"/>
    <xf numFmtId="165" fontId="2" fillId="0" borderId="0" xfId="0" applyNumberFormat="1" applyFont="1"/>
    <xf numFmtId="0" fontId="5" fillId="0" borderId="0" xfId="0" applyFont="1"/>
    <xf numFmtId="44" fontId="5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/>
    <xf numFmtId="44" fontId="5" fillId="2" borderId="0" xfId="0" applyNumberFormat="1" applyFont="1" applyFill="1"/>
    <xf numFmtId="0" fontId="8" fillId="0" borderId="0" xfId="0" applyFont="1"/>
    <xf numFmtId="0" fontId="9" fillId="0" borderId="0" xfId="0" applyFont="1"/>
    <xf numFmtId="165" fontId="9" fillId="0" borderId="0" xfId="0" applyNumberFormat="1" applyFont="1" applyAlignment="1">
      <alignment horizontal="right"/>
    </xf>
    <xf numFmtId="8" fontId="9" fillId="0" borderId="0" xfId="0" applyNumberFormat="1" applyFont="1"/>
    <xf numFmtId="165" fontId="9" fillId="0" borderId="0" xfId="0" applyNumberFormat="1" applyFont="1"/>
    <xf numFmtId="165" fontId="9" fillId="0" borderId="2" xfId="2" applyNumberFormat="1" applyFont="1" applyBorder="1"/>
    <xf numFmtId="44" fontId="9" fillId="0" borderId="0" xfId="2" applyNumberFormat="1" applyFont="1"/>
    <xf numFmtId="0" fontId="10" fillId="0" borderId="0" xfId="0" applyFont="1"/>
    <xf numFmtId="44" fontId="10" fillId="0" borderId="0" xfId="0" applyNumberFormat="1" applyFont="1"/>
    <xf numFmtId="165" fontId="10" fillId="0" borderId="0" xfId="0" applyNumberFormat="1" applyFont="1"/>
    <xf numFmtId="44" fontId="11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Border="1"/>
    <xf numFmtId="0" fontId="9" fillId="0" borderId="0" xfId="0" applyFont="1" applyAlignment="1">
      <alignment horizontal="left"/>
    </xf>
    <xf numFmtId="0" fontId="0" fillId="0" borderId="0" xfId="0" applyFill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1712-31C8-4DE0-96C9-F0958F70E174}">
  <dimension ref="A1:J29"/>
  <sheetViews>
    <sheetView tabSelected="1" topLeftCell="C1" workbookViewId="0">
      <selection activeCell="I15" sqref="I15"/>
    </sheetView>
  </sheetViews>
  <sheetFormatPr defaultRowHeight="14.4" x14ac:dyDescent="0.3"/>
  <cols>
    <col min="1" max="1" width="32.5546875" customWidth="1"/>
    <col min="2" max="2" width="15.33203125" customWidth="1"/>
    <col min="3" max="3" width="17.44140625" customWidth="1"/>
    <col min="4" max="4" width="31.5546875" customWidth="1"/>
    <col min="5" max="6" width="14" customWidth="1"/>
    <col min="9" max="9" width="16.5546875" customWidth="1"/>
  </cols>
  <sheetData>
    <row r="1" spans="1:10" ht="15.6" x14ac:dyDescent="0.3">
      <c r="A1" s="2" t="s">
        <v>0</v>
      </c>
      <c r="B1" s="3"/>
      <c r="C1" s="3"/>
      <c r="D1" s="3"/>
    </row>
    <row r="2" spans="1:10" ht="15.6" x14ac:dyDescent="0.3">
      <c r="A2" s="2" t="s">
        <v>30</v>
      </c>
      <c r="B2" s="3"/>
      <c r="C2" s="3"/>
      <c r="D2" s="3"/>
    </row>
    <row r="3" spans="1:10" ht="15.6" x14ac:dyDescent="0.3">
      <c r="A3" s="2"/>
      <c r="B3" s="3"/>
      <c r="C3" s="3"/>
      <c r="D3" s="3"/>
    </row>
    <row r="4" spans="1:10" ht="15.6" x14ac:dyDescent="0.3">
      <c r="A4" s="2" t="s">
        <v>1</v>
      </c>
      <c r="B4" s="2" t="s">
        <v>31</v>
      </c>
      <c r="C4" s="2" t="s">
        <v>33</v>
      </c>
      <c r="D4" s="2" t="s">
        <v>2</v>
      </c>
      <c r="E4" s="2" t="s">
        <v>31</v>
      </c>
      <c r="F4" s="2" t="s">
        <v>33</v>
      </c>
    </row>
    <row r="5" spans="1:10" ht="15.6" x14ac:dyDescent="0.3">
      <c r="A5" s="2"/>
      <c r="B5" s="4"/>
      <c r="C5" s="4"/>
      <c r="D5" s="1"/>
    </row>
    <row r="6" spans="1:10" ht="15.6" x14ac:dyDescent="0.3">
      <c r="A6" s="1" t="s">
        <v>3</v>
      </c>
      <c r="B6" s="4">
        <v>8428.9500000000007</v>
      </c>
      <c r="C6" s="4">
        <v>6815.85</v>
      </c>
      <c r="D6" s="1" t="s">
        <v>10</v>
      </c>
      <c r="E6" s="4">
        <v>3957</v>
      </c>
      <c r="F6" s="4">
        <f>SUM(Expenditure!D65:F65)</f>
        <v>5008.29</v>
      </c>
      <c r="G6" s="34"/>
      <c r="I6" s="7"/>
    </row>
    <row r="7" spans="1:10" ht="15.6" x14ac:dyDescent="0.3">
      <c r="A7" s="1" t="s">
        <v>4</v>
      </c>
      <c r="B7" s="4">
        <v>7331.99</v>
      </c>
      <c r="C7" s="4">
        <v>7607.26</v>
      </c>
      <c r="D7" s="1" t="s">
        <v>11</v>
      </c>
      <c r="E7" s="4">
        <v>3386</v>
      </c>
      <c r="F7" s="7">
        <v>46328.869999999995</v>
      </c>
      <c r="G7" s="34"/>
      <c r="I7" s="7"/>
    </row>
    <row r="8" spans="1:10" ht="15.6" x14ac:dyDescent="0.3">
      <c r="A8" s="1" t="s">
        <v>5</v>
      </c>
      <c r="B8" s="4">
        <v>16500</v>
      </c>
      <c r="C8" s="4">
        <v>18500</v>
      </c>
      <c r="D8" s="1" t="s">
        <v>12</v>
      </c>
      <c r="E8" s="4">
        <v>2240</v>
      </c>
      <c r="F8" s="7">
        <v>3400</v>
      </c>
      <c r="G8" s="34"/>
      <c r="I8" s="7"/>
    </row>
    <row r="9" spans="1:10" ht="15.6" x14ac:dyDescent="0.3">
      <c r="A9" s="1" t="s">
        <v>29</v>
      </c>
      <c r="B9" s="4">
        <v>0</v>
      </c>
      <c r="C9" s="10">
        <v>37915</v>
      </c>
      <c r="D9" s="1" t="s">
        <v>7</v>
      </c>
      <c r="E9" s="4">
        <v>2521.52</v>
      </c>
      <c r="F9" s="7">
        <v>1164.26</v>
      </c>
      <c r="G9" s="34"/>
      <c r="I9" s="7"/>
    </row>
    <row r="10" spans="1:10" ht="15.6" x14ac:dyDescent="0.3">
      <c r="A10" s="1" t="s">
        <v>6</v>
      </c>
      <c r="B10" s="4">
        <v>1857.8</v>
      </c>
      <c r="C10" s="4">
        <v>1869.26</v>
      </c>
      <c r="D10" s="1" t="s">
        <v>13</v>
      </c>
      <c r="E10" s="4">
        <v>545.75</v>
      </c>
      <c r="F10" s="7">
        <v>574.15</v>
      </c>
      <c r="G10" s="34"/>
      <c r="I10" s="7"/>
    </row>
    <row r="11" spans="1:10" ht="15.6" x14ac:dyDescent="0.3">
      <c r="A11" s="1" t="s">
        <v>8</v>
      </c>
      <c r="B11" s="4"/>
      <c r="C11" s="4">
        <v>242.58</v>
      </c>
      <c r="D11" s="1" t="s">
        <v>14</v>
      </c>
      <c r="E11" s="4">
        <v>247.05</v>
      </c>
      <c r="F11" s="7">
        <v>231.77</v>
      </c>
      <c r="G11" s="34"/>
      <c r="I11" s="7"/>
    </row>
    <row r="12" spans="1:10" ht="15.6" x14ac:dyDescent="0.3">
      <c r="A12" s="1" t="s">
        <v>9</v>
      </c>
      <c r="B12" s="4">
        <v>275.27</v>
      </c>
      <c r="C12" s="4">
        <v>65.8</v>
      </c>
      <c r="D12" s="1" t="s">
        <v>15</v>
      </c>
      <c r="E12" s="4">
        <v>3570</v>
      </c>
      <c r="F12" s="7">
        <v>1525</v>
      </c>
      <c r="G12" s="34"/>
      <c r="I12" s="7"/>
    </row>
    <row r="13" spans="1:10" ht="15.6" x14ac:dyDescent="0.3">
      <c r="A13" s="1" t="s">
        <v>15</v>
      </c>
      <c r="B13" s="4">
        <v>235</v>
      </c>
      <c r="C13" s="4">
        <v>0</v>
      </c>
      <c r="D13" s="1" t="s">
        <v>16</v>
      </c>
      <c r="E13" s="4">
        <v>148</v>
      </c>
      <c r="F13" s="7">
        <v>100</v>
      </c>
      <c r="G13" s="34"/>
      <c r="I13" s="7"/>
    </row>
    <row r="14" spans="1:10" ht="15.6" x14ac:dyDescent="0.3">
      <c r="A14" s="1"/>
      <c r="B14" s="4"/>
      <c r="C14" s="4"/>
      <c r="D14" s="1" t="s">
        <v>17</v>
      </c>
      <c r="E14" s="4">
        <v>3590.58</v>
      </c>
      <c r="F14" s="7">
        <v>1123.97</v>
      </c>
      <c r="G14" s="34"/>
      <c r="I14" s="5"/>
    </row>
    <row r="15" spans="1:10" ht="16.2" thickBot="1" x14ac:dyDescent="0.35">
      <c r="A15" s="1"/>
      <c r="B15" s="12">
        <f>SUM(B6:B14)</f>
        <v>34629.01</v>
      </c>
      <c r="C15" s="12">
        <f>SUM(C6:C14)</f>
        <v>73015.75</v>
      </c>
      <c r="D15" s="1"/>
      <c r="E15" s="12">
        <f>SUM(E6:E14)</f>
        <v>20205.900000000001</v>
      </c>
      <c r="F15" s="12">
        <f>SUM(F6:F14)</f>
        <v>59456.31</v>
      </c>
    </row>
    <row r="16" spans="1:10" ht="16.2" thickTop="1" x14ac:dyDescent="0.3">
      <c r="A16" s="1"/>
      <c r="B16" s="4"/>
      <c r="C16" s="4"/>
      <c r="E16" s="4"/>
      <c r="F16" s="4"/>
      <c r="J16" t="s">
        <v>32</v>
      </c>
    </row>
    <row r="17" spans="1:6" ht="15.6" x14ac:dyDescent="0.3">
      <c r="A17" s="1"/>
      <c r="B17" s="4"/>
      <c r="C17" s="4"/>
      <c r="D17" s="1" t="s">
        <v>18</v>
      </c>
      <c r="E17" s="4">
        <v>6815.85</v>
      </c>
      <c r="F17" s="4">
        <v>13099.44</v>
      </c>
    </row>
    <row r="18" spans="1:6" ht="15.6" x14ac:dyDescent="0.3">
      <c r="A18" s="1"/>
      <c r="B18" s="4"/>
      <c r="C18" s="4"/>
      <c r="D18" s="1"/>
      <c r="E18" s="4"/>
      <c r="F18" s="4"/>
    </row>
    <row r="19" spans="1:6" ht="15.6" x14ac:dyDescent="0.3">
      <c r="A19" s="1"/>
      <c r="B19" s="4"/>
      <c r="C19" s="4"/>
      <c r="D19" s="1"/>
      <c r="E19" s="4"/>
      <c r="F19" s="4"/>
    </row>
    <row r="20" spans="1:6" ht="15.6" x14ac:dyDescent="0.3">
      <c r="A20" s="1"/>
      <c r="B20" s="4"/>
      <c r="C20" s="4"/>
      <c r="D20" s="1"/>
      <c r="E20" s="4"/>
      <c r="F20" s="4"/>
    </row>
    <row r="21" spans="1:6" ht="15.6" x14ac:dyDescent="0.3">
      <c r="A21" s="1"/>
      <c r="B21" s="4"/>
      <c r="C21" s="4"/>
      <c r="D21" s="1"/>
      <c r="E21" s="5"/>
      <c r="F21" s="4"/>
    </row>
    <row r="22" spans="1:6" ht="15.6" x14ac:dyDescent="0.3">
      <c r="A22" s="1"/>
      <c r="B22" s="1"/>
      <c r="C22" s="1"/>
      <c r="D22" s="1" t="s">
        <v>32</v>
      </c>
      <c r="F22" s="5"/>
    </row>
    <row r="23" spans="1:6" ht="15.6" x14ac:dyDescent="0.3">
      <c r="A23" s="2"/>
      <c r="B23" s="1"/>
      <c r="C23" s="1"/>
      <c r="D23" s="1"/>
      <c r="F23" s="5"/>
    </row>
    <row r="24" spans="1:6" ht="15.6" x14ac:dyDescent="0.3">
      <c r="A24" s="2"/>
      <c r="B24" s="1"/>
      <c r="C24" s="1"/>
      <c r="D24" s="1"/>
      <c r="F24" s="5"/>
    </row>
    <row r="25" spans="1:6" ht="15.6" x14ac:dyDescent="0.3">
      <c r="A25" s="1"/>
      <c r="B25" s="1"/>
      <c r="C25" s="1"/>
      <c r="D25" s="1"/>
      <c r="F25" s="5"/>
    </row>
    <row r="26" spans="1:6" ht="15.6" x14ac:dyDescent="0.3">
      <c r="A26" s="1"/>
      <c r="B26" s="1"/>
      <c r="C26" s="1"/>
      <c r="D26" s="1"/>
      <c r="F26" s="5"/>
    </row>
    <row r="27" spans="1:6" ht="15.6" x14ac:dyDescent="0.3">
      <c r="A27" s="1"/>
      <c r="B27" s="1"/>
      <c r="C27" s="1"/>
      <c r="D27" s="1"/>
    </row>
    <row r="28" spans="1:6" ht="15.6" x14ac:dyDescent="0.3">
      <c r="A28" s="1"/>
      <c r="B28" s="1"/>
      <c r="C28" s="1"/>
      <c r="D28" s="1"/>
    </row>
    <row r="29" spans="1:6" ht="15.6" x14ac:dyDescent="0.3">
      <c r="A29" s="1"/>
      <c r="B29" s="1"/>
      <c r="C29" s="1"/>
      <c r="D29" s="1"/>
    </row>
  </sheetData>
  <printOptions gridLines="1"/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0350-0BD5-433F-B179-EF167274D1DD}">
  <dimension ref="A1:J26"/>
  <sheetViews>
    <sheetView workbookViewId="0">
      <selection activeCell="G24" sqref="G24"/>
    </sheetView>
  </sheetViews>
  <sheetFormatPr defaultRowHeight="15" x14ac:dyDescent="0.25"/>
  <cols>
    <col min="1" max="4" width="8.88671875" style="1"/>
    <col min="5" max="5" width="14.33203125" style="1" customWidth="1"/>
    <col min="6" max="6" width="8.88671875" style="1"/>
    <col min="7" max="7" width="17.88671875" style="1" customWidth="1"/>
    <col min="8" max="9" width="8.88671875" style="1"/>
    <col min="10" max="10" width="16.33203125" style="1" customWidth="1"/>
    <col min="11" max="16384" width="8.88671875" style="1"/>
  </cols>
  <sheetData>
    <row r="1" spans="1:10" ht="15.6" x14ac:dyDescent="0.3">
      <c r="A1" s="20" t="s">
        <v>150</v>
      </c>
      <c r="B1" s="21"/>
      <c r="C1" s="21"/>
      <c r="D1" s="21"/>
      <c r="E1" s="21"/>
      <c r="F1" s="21"/>
      <c r="G1" s="21"/>
      <c r="H1" s="21"/>
    </row>
    <row r="2" spans="1:10" ht="15.6" x14ac:dyDescent="0.3">
      <c r="A2" s="21"/>
      <c r="B2" s="21"/>
      <c r="C2" s="21"/>
      <c r="D2" s="21"/>
      <c r="E2" s="21"/>
      <c r="F2" s="21"/>
      <c r="G2" s="21"/>
      <c r="H2" s="21"/>
    </row>
    <row r="3" spans="1:10" ht="15.6" x14ac:dyDescent="0.3">
      <c r="A3" s="21" t="s">
        <v>151</v>
      </c>
      <c r="B3" s="21"/>
      <c r="C3" s="21"/>
      <c r="D3" s="21"/>
      <c r="E3" s="24">
        <v>6815.85</v>
      </c>
      <c r="F3" s="21"/>
      <c r="G3" s="21"/>
      <c r="H3" s="21"/>
    </row>
    <row r="4" spans="1:10" ht="15.6" x14ac:dyDescent="0.3">
      <c r="A4" s="21" t="s">
        <v>155</v>
      </c>
      <c r="B4" s="21"/>
      <c r="C4" s="21"/>
      <c r="D4" s="21"/>
      <c r="E4" s="28">
        <v>7607.26</v>
      </c>
      <c r="F4" s="21"/>
      <c r="G4" s="21"/>
      <c r="H4" s="21"/>
    </row>
    <row r="5" spans="1:10" ht="15.6" x14ac:dyDescent="0.3">
      <c r="A5" s="21" t="s">
        <v>152</v>
      </c>
      <c r="B5" s="21"/>
      <c r="C5" s="21"/>
      <c r="D5" s="21"/>
      <c r="E5" s="26">
        <v>58592.640000000007</v>
      </c>
      <c r="F5" s="21"/>
      <c r="G5" s="21"/>
      <c r="H5" s="21"/>
      <c r="J5" s="4"/>
    </row>
    <row r="6" spans="1:10" ht="15.6" x14ac:dyDescent="0.3">
      <c r="A6" s="21"/>
      <c r="B6" s="21"/>
      <c r="C6" s="21"/>
      <c r="D6" s="21"/>
      <c r="E6" s="25">
        <f>SUM(E3:E5)</f>
        <v>73015.75</v>
      </c>
      <c r="F6" s="21"/>
      <c r="G6" s="21"/>
      <c r="H6" s="21"/>
      <c r="J6" s="10"/>
    </row>
    <row r="7" spans="1:10" ht="15.6" x14ac:dyDescent="0.3">
      <c r="A7" s="21"/>
      <c r="B7" s="21"/>
      <c r="C7" s="21"/>
      <c r="D7" s="21"/>
      <c r="E7" s="24"/>
      <c r="F7" s="21"/>
      <c r="G7" s="21"/>
      <c r="H7" s="21"/>
      <c r="J7" s="4"/>
    </row>
    <row r="8" spans="1:10" ht="15.6" x14ac:dyDescent="0.3">
      <c r="A8" s="21" t="s">
        <v>153</v>
      </c>
      <c r="B8" s="21"/>
      <c r="C8" s="21"/>
      <c r="D8" s="21"/>
      <c r="E8" s="24">
        <v>-59456.31</v>
      </c>
      <c r="F8" s="21"/>
      <c r="G8" s="21"/>
      <c r="H8" s="21"/>
      <c r="J8" s="4"/>
    </row>
    <row r="9" spans="1:10" ht="15.6" x14ac:dyDescent="0.3">
      <c r="A9" s="21"/>
      <c r="B9" s="21"/>
      <c r="C9" s="21"/>
      <c r="D9" s="21"/>
      <c r="E9" s="24"/>
      <c r="F9" s="21"/>
      <c r="G9" s="21"/>
      <c r="H9" s="21"/>
      <c r="J9" s="4"/>
    </row>
    <row r="10" spans="1:10" ht="15.6" x14ac:dyDescent="0.3">
      <c r="A10" s="21" t="s">
        <v>157</v>
      </c>
      <c r="B10" s="21"/>
      <c r="C10" s="21"/>
      <c r="D10" s="21"/>
      <c r="E10" s="24"/>
      <c r="F10" s="21"/>
      <c r="G10" s="21"/>
      <c r="H10" s="21"/>
      <c r="J10" s="32"/>
    </row>
    <row r="11" spans="1:10" ht="15.6" x14ac:dyDescent="0.3">
      <c r="A11" s="33">
        <v>567</v>
      </c>
      <c r="B11" s="21" t="s">
        <v>158</v>
      </c>
      <c r="C11" s="21"/>
      <c r="D11" s="21"/>
      <c r="E11" s="24">
        <v>200</v>
      </c>
      <c r="F11" s="21"/>
      <c r="G11" s="4"/>
      <c r="H11" s="21"/>
    </row>
    <row r="12" spans="1:10" ht="15.6" x14ac:dyDescent="0.3">
      <c r="A12" s="33">
        <v>575</v>
      </c>
      <c r="B12" s="21" t="s">
        <v>80</v>
      </c>
      <c r="C12" s="21"/>
      <c r="D12" s="21"/>
      <c r="E12" s="24">
        <v>350</v>
      </c>
      <c r="F12" s="21"/>
      <c r="G12" s="21"/>
      <c r="H12" s="21"/>
    </row>
    <row r="13" spans="1:10" ht="15.6" x14ac:dyDescent="0.3">
      <c r="A13" s="21"/>
      <c r="B13" s="21"/>
      <c r="C13" s="21"/>
      <c r="D13" s="21"/>
      <c r="E13" s="24"/>
      <c r="F13" s="21"/>
      <c r="G13" s="21"/>
      <c r="H13" s="21"/>
    </row>
    <row r="14" spans="1:10" ht="15.6" x14ac:dyDescent="0.3">
      <c r="A14" s="21" t="s">
        <v>154</v>
      </c>
      <c r="B14" s="21"/>
      <c r="C14" s="21"/>
      <c r="D14" s="21"/>
      <c r="E14" s="24" t="s">
        <v>165</v>
      </c>
      <c r="F14" s="21"/>
      <c r="G14" s="21"/>
      <c r="H14" s="21"/>
    </row>
    <row r="15" spans="1:10" ht="15.6" x14ac:dyDescent="0.3">
      <c r="A15" s="21"/>
      <c r="B15" s="21"/>
      <c r="C15" s="21"/>
      <c r="D15" s="21"/>
      <c r="E15" s="24"/>
      <c r="F15" s="21"/>
      <c r="G15" s="21"/>
      <c r="H15" s="21"/>
      <c r="J15" s="13"/>
    </row>
    <row r="16" spans="1:10" ht="15.6" x14ac:dyDescent="0.3">
      <c r="A16" s="21"/>
      <c r="B16" s="21"/>
      <c r="C16" s="21"/>
      <c r="D16" s="21"/>
      <c r="E16" s="22"/>
      <c r="F16" s="21"/>
      <c r="G16" s="21"/>
      <c r="H16" s="21"/>
    </row>
    <row r="17" spans="1:8" ht="15.6" x14ac:dyDescent="0.3">
      <c r="A17" s="21"/>
      <c r="B17" s="21"/>
      <c r="C17" s="21"/>
      <c r="D17" s="21"/>
      <c r="E17" s="21"/>
      <c r="F17" s="21"/>
      <c r="G17" s="21"/>
      <c r="H17" s="21"/>
    </row>
    <row r="18" spans="1:8" ht="15.6" x14ac:dyDescent="0.3">
      <c r="A18" s="21"/>
      <c r="B18" s="21"/>
      <c r="C18" s="21"/>
      <c r="D18" s="21"/>
      <c r="E18" s="21"/>
      <c r="F18" s="21"/>
      <c r="G18" s="21"/>
      <c r="H18" s="21"/>
    </row>
    <row r="19" spans="1:8" ht="15.6" x14ac:dyDescent="0.3">
      <c r="A19" s="21"/>
      <c r="B19" s="21"/>
      <c r="C19" s="21"/>
      <c r="D19" s="21"/>
      <c r="E19" s="21"/>
      <c r="F19" s="21"/>
      <c r="G19" s="21"/>
      <c r="H19" s="21"/>
    </row>
    <row r="20" spans="1:8" ht="15.6" x14ac:dyDescent="0.3">
      <c r="A20" s="21" t="s">
        <v>156</v>
      </c>
      <c r="B20" s="21"/>
      <c r="C20" s="21"/>
      <c r="D20" s="21"/>
      <c r="E20" s="23">
        <v>60940.03</v>
      </c>
      <c r="F20" s="21"/>
      <c r="G20" s="21"/>
      <c r="H20" s="21"/>
    </row>
    <row r="21" spans="1:8" ht="15.6" x14ac:dyDescent="0.3">
      <c r="A21" s="21"/>
      <c r="B21" s="21"/>
      <c r="C21" s="21"/>
      <c r="D21" s="21"/>
      <c r="E21" s="21"/>
      <c r="F21" s="21"/>
      <c r="G21" s="21"/>
      <c r="H21" s="21"/>
    </row>
    <row r="22" spans="1:8" ht="15.6" x14ac:dyDescent="0.3">
      <c r="A22" s="21"/>
      <c r="B22" s="21"/>
      <c r="C22" s="21"/>
      <c r="D22" s="21"/>
      <c r="E22" s="21"/>
      <c r="F22" s="21"/>
      <c r="G22" s="21"/>
      <c r="H22" s="21"/>
    </row>
    <row r="23" spans="1:8" ht="15.6" x14ac:dyDescent="0.3">
      <c r="A23" s="21"/>
      <c r="B23" s="21"/>
      <c r="C23" s="21"/>
      <c r="D23" s="21"/>
      <c r="E23" s="21"/>
      <c r="F23" s="21"/>
      <c r="G23" s="21"/>
      <c r="H23" s="21"/>
    </row>
    <row r="24" spans="1:8" ht="15.6" x14ac:dyDescent="0.3">
      <c r="A24" s="21"/>
      <c r="B24" s="21"/>
      <c r="C24" s="21"/>
      <c r="D24" s="21"/>
      <c r="E24" s="21"/>
      <c r="F24" s="21"/>
      <c r="G24" s="21"/>
      <c r="H24" s="21"/>
    </row>
    <row r="25" spans="1:8" ht="15.6" x14ac:dyDescent="0.3">
      <c r="A25" s="21"/>
      <c r="B25" s="21"/>
      <c r="C25" s="21"/>
      <c r="D25" s="21"/>
      <c r="E25" s="21"/>
      <c r="F25" s="21"/>
      <c r="G25" s="21"/>
      <c r="H25" s="21"/>
    </row>
    <row r="26" spans="1:8" ht="15.6" x14ac:dyDescent="0.3">
      <c r="A26" s="21"/>
      <c r="B26" s="21"/>
      <c r="C26" s="21"/>
      <c r="D26" s="21"/>
      <c r="E26" s="21"/>
      <c r="F26" s="21"/>
      <c r="G26" s="21"/>
      <c r="H26" s="21"/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1369-23E9-4F5C-A8FB-4D3E7D10BAFB}">
  <sheetPr>
    <pageSetUpPr fitToPage="1"/>
  </sheetPr>
  <dimension ref="A1:J70"/>
  <sheetViews>
    <sheetView topLeftCell="A42" workbookViewId="0">
      <selection activeCell="L74" sqref="L74"/>
    </sheetView>
  </sheetViews>
  <sheetFormatPr defaultRowHeight="14.4" x14ac:dyDescent="0.3"/>
  <cols>
    <col min="1" max="1" width="10.88671875" bestFit="1" customWidth="1"/>
    <col min="2" max="2" width="38.6640625" customWidth="1"/>
    <col min="3" max="3" width="16.109375" customWidth="1"/>
    <col min="4" max="4" width="12.5546875" customWidth="1"/>
    <col min="5" max="5" width="14.44140625" customWidth="1"/>
    <col min="6" max="6" width="13.33203125" customWidth="1"/>
    <col min="7" max="7" width="12.5546875" customWidth="1"/>
    <col min="8" max="8" width="12.33203125" customWidth="1"/>
    <col min="9" max="9" width="12.5546875" customWidth="1"/>
    <col min="10" max="10" width="8.88671875" style="17"/>
  </cols>
  <sheetData>
    <row r="1" spans="1:10" s="3" customFormat="1" x14ac:dyDescent="0.3">
      <c r="A1" s="3" t="s">
        <v>0</v>
      </c>
      <c r="J1" s="16"/>
    </row>
    <row r="2" spans="1:10" s="3" customFormat="1" x14ac:dyDescent="0.3">
      <c r="A2" s="3" t="s">
        <v>94</v>
      </c>
      <c r="J2" s="16"/>
    </row>
    <row r="3" spans="1:10" s="3" customFormat="1" x14ac:dyDescent="0.3">
      <c r="J3" s="16"/>
    </row>
    <row r="4" spans="1:10" s="3" customFormat="1" x14ac:dyDescent="0.3">
      <c r="A4" s="3" t="s">
        <v>19</v>
      </c>
      <c r="B4" s="3" t="s">
        <v>95</v>
      </c>
      <c r="C4" s="3" t="s">
        <v>96</v>
      </c>
      <c r="D4" s="3" t="s">
        <v>97</v>
      </c>
      <c r="E4" s="3" t="s">
        <v>98</v>
      </c>
      <c r="F4" s="3" t="s">
        <v>21</v>
      </c>
      <c r="G4" s="3" t="s">
        <v>8</v>
      </c>
      <c r="H4" s="3" t="s">
        <v>99</v>
      </c>
      <c r="I4" s="3" t="s">
        <v>22</v>
      </c>
      <c r="J4" s="16" t="s">
        <v>159</v>
      </c>
    </row>
    <row r="5" spans="1:10" x14ac:dyDescent="0.3">
      <c r="C5" s="5"/>
      <c r="D5" s="5"/>
      <c r="E5" s="5"/>
      <c r="F5" s="5"/>
      <c r="G5" s="5"/>
      <c r="H5" s="5"/>
      <c r="I5" s="5"/>
    </row>
    <row r="6" spans="1:10" x14ac:dyDescent="0.3">
      <c r="A6" t="s">
        <v>44</v>
      </c>
      <c r="B6" t="s">
        <v>100</v>
      </c>
      <c r="C6" s="5">
        <v>6815.85</v>
      </c>
      <c r="D6" s="5"/>
      <c r="E6" s="5"/>
      <c r="F6" s="5"/>
      <c r="G6" s="5"/>
      <c r="H6" s="5"/>
      <c r="I6" s="5">
        <v>6815.85</v>
      </c>
      <c r="J6" s="17" t="s">
        <v>160</v>
      </c>
    </row>
    <row r="7" spans="1:10" x14ac:dyDescent="0.3">
      <c r="A7" t="s">
        <v>44</v>
      </c>
      <c r="B7" t="s">
        <v>101</v>
      </c>
      <c r="C7" s="5"/>
      <c r="D7" s="5"/>
      <c r="E7" s="5"/>
      <c r="F7" s="5"/>
      <c r="G7" s="5"/>
      <c r="H7" s="5"/>
      <c r="I7" s="5"/>
    </row>
    <row r="8" spans="1:10" x14ac:dyDescent="0.3">
      <c r="A8" t="s">
        <v>44</v>
      </c>
      <c r="B8" t="s">
        <v>102</v>
      </c>
      <c r="C8" s="5"/>
      <c r="D8" s="5">
        <v>9250</v>
      </c>
      <c r="E8" s="5"/>
      <c r="F8" s="5"/>
      <c r="G8" s="5"/>
      <c r="H8" s="5"/>
      <c r="I8" s="5">
        <v>9250</v>
      </c>
      <c r="J8" s="17" t="s">
        <v>160</v>
      </c>
    </row>
    <row r="9" spans="1:10" x14ac:dyDescent="0.3">
      <c r="A9" t="s">
        <v>44</v>
      </c>
      <c r="B9" t="s">
        <v>103</v>
      </c>
      <c r="C9" s="5"/>
      <c r="D9" s="5"/>
      <c r="E9" s="5"/>
      <c r="F9" s="5"/>
      <c r="G9" s="5"/>
      <c r="H9" s="5">
        <v>38.549999999999997</v>
      </c>
      <c r="I9" s="5">
        <v>38.549999999999997</v>
      </c>
      <c r="J9" s="17" t="s">
        <v>160</v>
      </c>
    </row>
    <row r="10" spans="1:10" x14ac:dyDescent="0.3">
      <c r="A10" t="s">
        <v>104</v>
      </c>
      <c r="B10" t="s">
        <v>105</v>
      </c>
      <c r="C10" s="5"/>
      <c r="D10" s="5"/>
      <c r="E10" s="5"/>
      <c r="F10" s="5"/>
      <c r="G10" s="5"/>
      <c r="H10" s="5">
        <v>21.25</v>
      </c>
      <c r="I10" s="5">
        <v>21.25</v>
      </c>
      <c r="J10" s="17" t="s">
        <v>160</v>
      </c>
    </row>
    <row r="11" spans="1:10" x14ac:dyDescent="0.3">
      <c r="A11" t="s">
        <v>45</v>
      </c>
      <c r="B11" t="s">
        <v>106</v>
      </c>
      <c r="C11" s="5"/>
      <c r="D11" s="5"/>
      <c r="E11" s="5"/>
      <c r="F11" s="5"/>
      <c r="G11" s="5"/>
      <c r="H11" s="5">
        <v>21.25</v>
      </c>
      <c r="I11" s="5">
        <v>21.25</v>
      </c>
      <c r="J11" s="17" t="s">
        <v>160</v>
      </c>
    </row>
    <row r="12" spans="1:10" x14ac:dyDescent="0.3">
      <c r="A12" t="s">
        <v>45</v>
      </c>
      <c r="B12" t="s">
        <v>107</v>
      </c>
      <c r="C12" s="5"/>
      <c r="D12" s="5"/>
      <c r="E12" s="5"/>
      <c r="F12" s="5"/>
      <c r="G12" s="5"/>
      <c r="H12" s="5">
        <v>31.68</v>
      </c>
      <c r="I12" s="5">
        <v>31.68</v>
      </c>
      <c r="J12" s="17" t="s">
        <v>160</v>
      </c>
    </row>
    <row r="13" spans="1:10" x14ac:dyDescent="0.3">
      <c r="A13" t="s">
        <v>45</v>
      </c>
      <c r="B13" t="s">
        <v>108</v>
      </c>
      <c r="C13" s="5"/>
      <c r="D13" s="5"/>
      <c r="E13" s="5"/>
      <c r="F13" s="5"/>
      <c r="G13" s="5"/>
      <c r="H13" s="5">
        <v>63.69</v>
      </c>
      <c r="I13" s="5">
        <v>63.69</v>
      </c>
      <c r="J13" s="17" t="s">
        <v>160</v>
      </c>
    </row>
    <row r="14" spans="1:10" x14ac:dyDescent="0.3">
      <c r="A14" t="s">
        <v>109</v>
      </c>
      <c r="B14" t="s">
        <v>110</v>
      </c>
      <c r="C14" s="5"/>
      <c r="D14" s="5"/>
      <c r="E14" s="5"/>
      <c r="F14" s="5"/>
      <c r="G14" s="5"/>
      <c r="H14" s="5">
        <v>79.16</v>
      </c>
      <c r="I14" s="5">
        <v>79.16</v>
      </c>
      <c r="J14" s="17" t="s">
        <v>160</v>
      </c>
    </row>
    <row r="15" spans="1:10" x14ac:dyDescent="0.3">
      <c r="A15" t="s">
        <v>109</v>
      </c>
      <c r="B15" t="s">
        <v>111</v>
      </c>
      <c r="C15" s="5"/>
      <c r="D15" s="5"/>
      <c r="E15" s="5"/>
      <c r="F15" s="5"/>
      <c r="G15" s="5"/>
      <c r="H15" s="5">
        <v>63.95</v>
      </c>
      <c r="I15" s="5">
        <v>63.95</v>
      </c>
      <c r="J15" s="17" t="s">
        <v>160</v>
      </c>
    </row>
    <row r="16" spans="1:10" x14ac:dyDescent="0.3">
      <c r="A16" t="s">
        <v>112</v>
      </c>
      <c r="B16" t="s">
        <v>113</v>
      </c>
      <c r="C16" s="5"/>
      <c r="D16" s="5"/>
      <c r="E16" s="5"/>
      <c r="F16" s="5"/>
      <c r="G16" s="5"/>
      <c r="H16" s="5">
        <v>366.89</v>
      </c>
      <c r="I16" s="5">
        <v>366.89</v>
      </c>
      <c r="J16" s="17" t="s">
        <v>160</v>
      </c>
    </row>
    <row r="17" spans="1:10" x14ac:dyDescent="0.3">
      <c r="A17" t="s">
        <v>47</v>
      </c>
      <c r="B17" t="s">
        <v>114</v>
      </c>
      <c r="C17" s="5"/>
      <c r="D17" s="5"/>
      <c r="E17" s="5"/>
      <c r="F17" s="5"/>
      <c r="G17" s="5"/>
      <c r="H17" s="5">
        <v>30</v>
      </c>
      <c r="I17" s="5">
        <v>30</v>
      </c>
      <c r="J17" s="17" t="s">
        <v>160</v>
      </c>
    </row>
    <row r="18" spans="1:10" x14ac:dyDescent="0.3">
      <c r="A18" t="s">
        <v>47</v>
      </c>
      <c r="B18" t="s">
        <v>115</v>
      </c>
      <c r="C18" s="5"/>
      <c r="D18" s="5"/>
      <c r="E18" s="5"/>
      <c r="F18" s="5"/>
      <c r="G18" s="5"/>
      <c r="H18" s="5">
        <v>120.33</v>
      </c>
      <c r="I18" s="5">
        <v>120.33</v>
      </c>
      <c r="J18" s="17" t="s">
        <v>160</v>
      </c>
    </row>
    <row r="19" spans="1:10" x14ac:dyDescent="0.3">
      <c r="A19" t="s">
        <v>116</v>
      </c>
      <c r="B19" t="s">
        <v>117</v>
      </c>
      <c r="C19" s="5"/>
      <c r="D19" s="5"/>
      <c r="E19" s="5"/>
      <c r="F19" s="5"/>
      <c r="G19" s="5"/>
      <c r="H19" s="5">
        <v>34.96</v>
      </c>
      <c r="I19" s="5">
        <v>34.96</v>
      </c>
      <c r="J19" s="17" t="s">
        <v>160</v>
      </c>
    </row>
    <row r="20" spans="1:10" x14ac:dyDescent="0.3">
      <c r="A20" t="s">
        <v>118</v>
      </c>
      <c r="B20" t="s">
        <v>119</v>
      </c>
      <c r="C20" s="5"/>
      <c r="D20" s="5"/>
      <c r="E20" s="5"/>
      <c r="F20" s="5"/>
      <c r="G20" s="5"/>
      <c r="H20" s="5">
        <v>42.66</v>
      </c>
      <c r="I20" s="5">
        <v>42.66</v>
      </c>
      <c r="J20" s="17" t="s">
        <v>160</v>
      </c>
    </row>
    <row r="21" spans="1:10" x14ac:dyDescent="0.3">
      <c r="A21" t="s">
        <v>118</v>
      </c>
      <c r="B21" t="s">
        <v>120</v>
      </c>
      <c r="C21" s="5"/>
      <c r="D21" s="5"/>
      <c r="E21" s="5"/>
      <c r="F21" s="5"/>
      <c r="G21" s="5"/>
      <c r="H21" s="5">
        <v>21.25</v>
      </c>
      <c r="I21" s="5">
        <v>21.25</v>
      </c>
      <c r="J21" s="17" t="s">
        <v>160</v>
      </c>
    </row>
    <row r="22" spans="1:10" x14ac:dyDescent="0.3">
      <c r="A22" t="s">
        <v>121</v>
      </c>
      <c r="B22" t="s">
        <v>122</v>
      </c>
      <c r="C22" s="5"/>
      <c r="D22" s="5"/>
      <c r="E22" s="5"/>
      <c r="F22" s="5"/>
      <c r="G22" s="5"/>
      <c r="H22" s="5">
        <v>33.869999999999997</v>
      </c>
      <c r="I22" s="5">
        <v>33.869999999999997</v>
      </c>
      <c r="J22" s="17" t="s">
        <v>160</v>
      </c>
    </row>
    <row r="23" spans="1:10" x14ac:dyDescent="0.3">
      <c r="A23" t="s">
        <v>123</v>
      </c>
      <c r="B23" t="s">
        <v>105</v>
      </c>
      <c r="C23" s="5"/>
      <c r="D23" s="5"/>
      <c r="E23" s="5"/>
      <c r="F23" s="5"/>
      <c r="G23" s="5"/>
      <c r="H23" s="5">
        <v>21.25</v>
      </c>
      <c r="I23" s="5">
        <v>21.25</v>
      </c>
      <c r="J23" s="17" t="s">
        <v>160</v>
      </c>
    </row>
    <row r="24" spans="1:10" x14ac:dyDescent="0.3">
      <c r="A24" t="s">
        <v>123</v>
      </c>
      <c r="B24" t="s">
        <v>106</v>
      </c>
      <c r="C24" s="5"/>
      <c r="D24" s="5"/>
      <c r="E24" s="5"/>
      <c r="F24" s="5"/>
      <c r="G24" s="5"/>
      <c r="H24" s="5">
        <v>21.25</v>
      </c>
      <c r="I24" s="5">
        <v>21.25</v>
      </c>
      <c r="J24" s="17" t="s">
        <v>160</v>
      </c>
    </row>
    <row r="25" spans="1:10" x14ac:dyDescent="0.3">
      <c r="A25" t="s">
        <v>124</v>
      </c>
      <c r="B25" t="s">
        <v>125</v>
      </c>
      <c r="C25" s="5"/>
      <c r="D25" s="5"/>
      <c r="E25" s="5"/>
      <c r="F25" s="5"/>
      <c r="G25" s="5"/>
      <c r="H25" s="5">
        <v>21.25</v>
      </c>
      <c r="I25" s="5">
        <v>21.25</v>
      </c>
      <c r="J25" s="17" t="s">
        <v>160</v>
      </c>
    </row>
    <row r="26" spans="1:10" x14ac:dyDescent="0.3">
      <c r="A26" t="s">
        <v>126</v>
      </c>
      <c r="B26" t="s">
        <v>127</v>
      </c>
      <c r="C26" s="5"/>
      <c r="D26" s="5"/>
      <c r="E26" s="5"/>
      <c r="F26" s="5"/>
      <c r="G26" s="5"/>
      <c r="H26" s="5">
        <v>21.25</v>
      </c>
      <c r="I26" s="5">
        <v>21.25</v>
      </c>
      <c r="J26" s="17" t="s">
        <v>160</v>
      </c>
    </row>
    <row r="27" spans="1:10" x14ac:dyDescent="0.3">
      <c r="A27" t="s">
        <v>128</v>
      </c>
      <c r="B27" t="s">
        <v>129</v>
      </c>
      <c r="C27" s="5"/>
      <c r="D27" s="5"/>
      <c r="E27" s="5"/>
      <c r="F27" s="5"/>
      <c r="G27" s="5"/>
      <c r="H27" s="5">
        <v>59.42</v>
      </c>
      <c r="I27" s="5">
        <v>59.42</v>
      </c>
      <c r="J27" s="17" t="s">
        <v>160</v>
      </c>
    </row>
    <row r="28" spans="1:10" x14ac:dyDescent="0.3">
      <c r="A28" t="s">
        <v>130</v>
      </c>
      <c r="B28" t="s">
        <v>131</v>
      </c>
      <c r="C28" s="5"/>
      <c r="D28" s="5"/>
      <c r="E28" s="5"/>
      <c r="F28" s="5"/>
      <c r="G28" s="5"/>
      <c r="H28" s="5">
        <v>30</v>
      </c>
      <c r="I28" s="5">
        <v>30</v>
      </c>
      <c r="J28" s="17" t="s">
        <v>160</v>
      </c>
    </row>
    <row r="29" spans="1:10" x14ac:dyDescent="0.3">
      <c r="A29" t="s">
        <v>52</v>
      </c>
      <c r="B29" t="s">
        <v>23</v>
      </c>
      <c r="C29" s="5"/>
      <c r="D29" s="5"/>
      <c r="E29" s="5"/>
      <c r="F29" s="5"/>
      <c r="G29" s="5">
        <v>242.58</v>
      </c>
      <c r="H29" s="5"/>
      <c r="I29" s="5">
        <v>242.58</v>
      </c>
      <c r="J29" s="17" t="s">
        <v>160</v>
      </c>
    </row>
    <row r="30" spans="1:10" x14ac:dyDescent="0.3">
      <c r="A30" t="s">
        <v>57</v>
      </c>
      <c r="B30" t="s">
        <v>105</v>
      </c>
      <c r="C30" s="5"/>
      <c r="D30" s="5"/>
      <c r="E30" s="5"/>
      <c r="F30" s="5"/>
      <c r="G30" s="5"/>
      <c r="H30" s="5">
        <v>21.25</v>
      </c>
      <c r="I30" s="5">
        <v>21.25</v>
      </c>
      <c r="J30" s="17" t="s">
        <v>160</v>
      </c>
    </row>
    <row r="31" spans="1:10" x14ac:dyDescent="0.3">
      <c r="A31" t="s">
        <v>57</v>
      </c>
      <c r="B31" t="s">
        <v>106</v>
      </c>
      <c r="C31" s="5"/>
      <c r="D31" s="5"/>
      <c r="E31" s="5"/>
      <c r="F31" s="5"/>
      <c r="G31" s="5"/>
      <c r="H31" s="5">
        <v>21.25</v>
      </c>
      <c r="I31" s="5">
        <v>21.25</v>
      </c>
      <c r="J31" s="17" t="s">
        <v>160</v>
      </c>
    </row>
    <row r="32" spans="1:10" x14ac:dyDescent="0.3">
      <c r="A32" t="s">
        <v>132</v>
      </c>
      <c r="B32" t="s">
        <v>125</v>
      </c>
      <c r="C32" s="5"/>
      <c r="D32" s="5"/>
      <c r="E32" s="5"/>
      <c r="F32" s="5"/>
      <c r="G32" s="5"/>
      <c r="H32" s="5">
        <v>21.25</v>
      </c>
      <c r="I32" s="5">
        <v>21.25</v>
      </c>
      <c r="J32" s="17" t="s">
        <v>160</v>
      </c>
    </row>
    <row r="33" spans="1:10" x14ac:dyDescent="0.3">
      <c r="A33" t="s">
        <v>133</v>
      </c>
      <c r="B33" t="s">
        <v>134</v>
      </c>
      <c r="C33" s="5"/>
      <c r="D33" s="5"/>
      <c r="E33" s="5"/>
      <c r="F33" s="5"/>
      <c r="G33" s="5"/>
      <c r="H33" s="5">
        <v>33.369999999999997</v>
      </c>
      <c r="I33" s="5">
        <v>33.369999999999997</v>
      </c>
      <c r="J33" s="17" t="s">
        <v>160</v>
      </c>
    </row>
    <row r="34" spans="1:10" x14ac:dyDescent="0.3">
      <c r="A34" t="s">
        <v>135</v>
      </c>
      <c r="B34" t="s">
        <v>105</v>
      </c>
      <c r="C34" s="5"/>
      <c r="D34" s="5"/>
      <c r="E34" s="5"/>
      <c r="F34" s="5"/>
      <c r="G34" s="5"/>
      <c r="H34" s="5">
        <v>21.25</v>
      </c>
      <c r="I34" s="5">
        <v>21.25</v>
      </c>
      <c r="J34" s="17" t="s">
        <v>160</v>
      </c>
    </row>
    <row r="35" spans="1:10" x14ac:dyDescent="0.3">
      <c r="A35" t="s">
        <v>135</v>
      </c>
      <c r="B35" t="s">
        <v>106</v>
      </c>
      <c r="C35" s="5"/>
      <c r="D35" s="5"/>
      <c r="E35" s="5"/>
      <c r="F35" s="5"/>
      <c r="G35" s="5"/>
      <c r="H35" s="5">
        <v>21.25</v>
      </c>
      <c r="I35" s="5">
        <v>21.25</v>
      </c>
      <c r="J35" s="17" t="s">
        <v>160</v>
      </c>
    </row>
    <row r="36" spans="1:10" x14ac:dyDescent="0.3">
      <c r="A36" t="s">
        <v>136</v>
      </c>
      <c r="B36" t="s">
        <v>125</v>
      </c>
      <c r="C36" s="5"/>
      <c r="D36" s="5"/>
      <c r="E36" s="5"/>
      <c r="F36" s="5"/>
      <c r="G36" s="5"/>
      <c r="H36" s="5">
        <v>21.25</v>
      </c>
      <c r="I36" s="5">
        <v>21.25</v>
      </c>
      <c r="J36" s="17" t="s">
        <v>160</v>
      </c>
    </row>
    <row r="37" spans="1:10" x14ac:dyDescent="0.3">
      <c r="A37" t="s">
        <v>62</v>
      </c>
      <c r="B37" t="s">
        <v>137</v>
      </c>
      <c r="C37" s="5">
        <v>7673.06</v>
      </c>
      <c r="D37" s="5"/>
      <c r="E37" s="5"/>
      <c r="F37" s="5"/>
      <c r="G37" s="5"/>
      <c r="H37" s="5"/>
      <c r="I37" s="5">
        <v>7673.06</v>
      </c>
      <c r="J37" s="17" t="s">
        <v>160</v>
      </c>
    </row>
    <row r="38" spans="1:10" x14ac:dyDescent="0.3">
      <c r="A38" t="s">
        <v>138</v>
      </c>
      <c r="B38" t="s">
        <v>139</v>
      </c>
      <c r="C38" s="5"/>
      <c r="D38" s="5"/>
      <c r="E38" s="5"/>
      <c r="F38" s="5"/>
      <c r="G38" s="5"/>
      <c r="H38" s="5">
        <v>25</v>
      </c>
      <c r="I38" s="5">
        <v>25</v>
      </c>
      <c r="J38" s="17" t="s">
        <v>160</v>
      </c>
    </row>
    <row r="39" spans="1:10" x14ac:dyDescent="0.3">
      <c r="A39" t="s">
        <v>65</v>
      </c>
      <c r="B39" t="s">
        <v>105</v>
      </c>
      <c r="C39" s="5"/>
      <c r="D39" s="5"/>
      <c r="E39" s="5"/>
      <c r="F39" s="5"/>
      <c r="G39" s="5"/>
      <c r="H39" s="5">
        <v>21.25</v>
      </c>
      <c r="I39" s="5">
        <v>21.25</v>
      </c>
      <c r="J39" s="17" t="s">
        <v>160</v>
      </c>
    </row>
    <row r="40" spans="1:10" x14ac:dyDescent="0.3">
      <c r="A40" t="s">
        <v>65</v>
      </c>
      <c r="B40" t="s">
        <v>106</v>
      </c>
      <c r="C40" s="5"/>
      <c r="D40" s="5"/>
      <c r="E40" s="5"/>
      <c r="F40" s="5"/>
      <c r="G40" s="5"/>
      <c r="H40" s="5">
        <v>21.25</v>
      </c>
      <c r="I40" s="5">
        <v>21.25</v>
      </c>
      <c r="J40" s="17" t="s">
        <v>160</v>
      </c>
    </row>
    <row r="41" spans="1:10" x14ac:dyDescent="0.3">
      <c r="A41" t="s">
        <v>140</v>
      </c>
      <c r="B41" t="s">
        <v>127</v>
      </c>
      <c r="C41" s="5"/>
      <c r="D41" s="5"/>
      <c r="E41" s="5"/>
      <c r="F41" s="5"/>
      <c r="G41" s="5"/>
      <c r="H41" s="5">
        <v>21.25</v>
      </c>
      <c r="I41" s="5">
        <v>21.254000000000001</v>
      </c>
      <c r="J41" s="17" t="s">
        <v>160</v>
      </c>
    </row>
    <row r="42" spans="1:10" x14ac:dyDescent="0.3">
      <c r="A42" t="s">
        <v>67</v>
      </c>
      <c r="B42" t="s">
        <v>102</v>
      </c>
      <c r="C42" s="5"/>
      <c r="D42" s="5"/>
      <c r="E42" s="5">
        <v>28436.25</v>
      </c>
      <c r="F42" s="5"/>
      <c r="G42" s="5"/>
      <c r="H42" s="5"/>
      <c r="I42" s="8">
        <v>28436.25</v>
      </c>
      <c r="J42" s="17" t="s">
        <v>160</v>
      </c>
    </row>
    <row r="43" spans="1:10" x14ac:dyDescent="0.3">
      <c r="A43" t="s">
        <v>141</v>
      </c>
      <c r="B43" t="s">
        <v>105</v>
      </c>
      <c r="C43" s="5"/>
      <c r="D43" s="5"/>
      <c r="E43" s="5"/>
      <c r="F43" s="5"/>
      <c r="G43" s="5"/>
      <c r="H43" s="5">
        <v>21.25</v>
      </c>
      <c r="I43" s="5">
        <v>21.25</v>
      </c>
      <c r="J43" s="17" t="s">
        <v>160</v>
      </c>
    </row>
    <row r="44" spans="1:10" x14ac:dyDescent="0.3">
      <c r="A44" t="s">
        <v>141</v>
      </c>
      <c r="B44" t="s">
        <v>106</v>
      </c>
      <c r="C44" s="5"/>
      <c r="D44" s="5"/>
      <c r="E44" s="5"/>
      <c r="F44" s="5"/>
      <c r="G44" s="5"/>
      <c r="H44" s="5">
        <v>21.25</v>
      </c>
      <c r="I44" s="5">
        <v>21.25</v>
      </c>
      <c r="J44" s="17" t="s">
        <v>160</v>
      </c>
    </row>
    <row r="45" spans="1:10" x14ac:dyDescent="0.3">
      <c r="A45" t="s">
        <v>142</v>
      </c>
      <c r="B45" t="s">
        <v>125</v>
      </c>
      <c r="C45" s="5"/>
      <c r="D45" s="5"/>
      <c r="E45" s="5"/>
      <c r="F45" s="5"/>
      <c r="G45" s="5"/>
      <c r="H45" s="5">
        <v>21.25</v>
      </c>
      <c r="I45" s="5">
        <v>21.25</v>
      </c>
      <c r="J45" s="17" t="s">
        <v>160</v>
      </c>
    </row>
    <row r="46" spans="1:10" x14ac:dyDescent="0.3">
      <c r="A46" t="s">
        <v>143</v>
      </c>
      <c r="B46" t="s">
        <v>102</v>
      </c>
      <c r="C46" s="5"/>
      <c r="D46" s="5">
        <v>9250</v>
      </c>
      <c r="E46" s="5"/>
      <c r="F46" s="5"/>
      <c r="G46" s="5"/>
      <c r="H46" s="5"/>
      <c r="I46" s="5">
        <v>9250</v>
      </c>
      <c r="J46" s="17" t="s">
        <v>160</v>
      </c>
    </row>
    <row r="47" spans="1:10" x14ac:dyDescent="0.3">
      <c r="A47" t="s">
        <v>144</v>
      </c>
      <c r="B47" t="s">
        <v>105</v>
      </c>
      <c r="C47" s="5"/>
      <c r="D47" s="5"/>
      <c r="E47" s="5"/>
      <c r="F47" s="5"/>
      <c r="G47" s="5"/>
      <c r="H47" s="5">
        <v>21.25</v>
      </c>
      <c r="I47" s="5">
        <v>21.25</v>
      </c>
      <c r="J47" s="17" t="s">
        <v>160</v>
      </c>
    </row>
    <row r="48" spans="1:10" x14ac:dyDescent="0.3">
      <c r="A48" t="s">
        <v>144</v>
      </c>
      <c r="B48" t="s">
        <v>106</v>
      </c>
      <c r="C48" s="5"/>
      <c r="D48" s="5"/>
      <c r="E48" s="5"/>
      <c r="F48" s="5"/>
      <c r="G48" s="5"/>
      <c r="H48" s="5">
        <v>21.25</v>
      </c>
      <c r="I48" s="5">
        <v>21.25</v>
      </c>
      <c r="J48" s="17" t="s">
        <v>160</v>
      </c>
    </row>
    <row r="49" spans="1:10" x14ac:dyDescent="0.3">
      <c r="A49" t="s">
        <v>145</v>
      </c>
      <c r="B49" t="s">
        <v>125</v>
      </c>
      <c r="C49" s="5"/>
      <c r="D49" s="5"/>
      <c r="E49" s="5"/>
      <c r="F49" s="5"/>
      <c r="G49" s="5"/>
      <c r="H49" s="5">
        <v>21.25</v>
      </c>
      <c r="I49" s="5">
        <v>21.25</v>
      </c>
      <c r="J49" s="17" t="s">
        <v>160</v>
      </c>
    </row>
    <row r="50" spans="1:10" x14ac:dyDescent="0.3">
      <c r="A50" t="s">
        <v>146</v>
      </c>
      <c r="B50" t="s">
        <v>147</v>
      </c>
      <c r="C50" s="5"/>
      <c r="D50" s="5"/>
      <c r="E50" s="5"/>
      <c r="F50" s="5"/>
      <c r="G50" s="5"/>
      <c r="H50" s="5">
        <v>16.98</v>
      </c>
      <c r="I50" s="5">
        <v>16.98</v>
      </c>
      <c r="J50" s="17" t="s">
        <v>160</v>
      </c>
    </row>
    <row r="51" spans="1:10" x14ac:dyDescent="0.3">
      <c r="A51" t="s">
        <v>148</v>
      </c>
      <c r="B51" t="s">
        <v>149</v>
      </c>
      <c r="C51" s="5"/>
      <c r="D51" s="5"/>
      <c r="E51" s="5"/>
      <c r="F51" s="5"/>
      <c r="G51" s="5"/>
      <c r="H51" s="5">
        <v>12.5</v>
      </c>
      <c r="I51" s="5">
        <v>12.5</v>
      </c>
      <c r="J51" s="17" t="s">
        <v>160</v>
      </c>
    </row>
    <row r="52" spans="1:10" x14ac:dyDescent="0.3">
      <c r="A52" s="11">
        <v>45597</v>
      </c>
      <c r="B52" t="s">
        <v>105</v>
      </c>
      <c r="C52" s="5"/>
      <c r="D52" s="5"/>
      <c r="E52" s="5"/>
      <c r="F52" s="5"/>
      <c r="G52" s="5"/>
      <c r="H52" s="5">
        <v>21.25</v>
      </c>
      <c r="I52" s="5">
        <v>21.25</v>
      </c>
      <c r="J52" s="17" t="s">
        <v>160</v>
      </c>
    </row>
    <row r="53" spans="1:10" x14ac:dyDescent="0.3">
      <c r="A53" s="11">
        <v>45597</v>
      </c>
      <c r="B53" t="s">
        <v>106</v>
      </c>
      <c r="C53" s="5"/>
      <c r="D53" s="5"/>
      <c r="E53" s="5"/>
      <c r="F53" s="5"/>
      <c r="G53" s="5"/>
      <c r="H53" s="5">
        <v>21.25</v>
      </c>
      <c r="I53" s="5">
        <v>21.25</v>
      </c>
      <c r="J53" s="17" t="s">
        <v>160</v>
      </c>
    </row>
    <row r="54" spans="1:10" x14ac:dyDescent="0.3">
      <c r="A54" s="11">
        <v>45609</v>
      </c>
      <c r="B54" t="s">
        <v>125</v>
      </c>
      <c r="C54" s="5"/>
      <c r="D54" s="5"/>
      <c r="E54" s="5"/>
      <c r="F54" s="5"/>
      <c r="G54" s="5"/>
      <c r="H54" s="5">
        <v>21.25</v>
      </c>
      <c r="I54" s="5">
        <v>21.25</v>
      </c>
      <c r="J54" s="17" t="s">
        <v>160</v>
      </c>
    </row>
    <row r="55" spans="1:10" x14ac:dyDescent="0.3">
      <c r="A55" s="11">
        <v>45628</v>
      </c>
      <c r="B55" t="s">
        <v>105</v>
      </c>
      <c r="C55" s="5"/>
      <c r="D55" s="5"/>
      <c r="E55" s="5"/>
      <c r="F55" s="5"/>
      <c r="G55" s="5"/>
      <c r="H55" s="5">
        <v>21.25</v>
      </c>
      <c r="I55" s="5">
        <v>21.25</v>
      </c>
      <c r="J55" s="17" t="s">
        <v>160</v>
      </c>
    </row>
    <row r="56" spans="1:10" x14ac:dyDescent="0.3">
      <c r="A56" s="11">
        <v>45628</v>
      </c>
      <c r="B56" t="s">
        <v>106</v>
      </c>
      <c r="C56" s="5"/>
      <c r="D56" s="5"/>
      <c r="E56" s="5"/>
      <c r="F56" s="5"/>
      <c r="G56" s="5"/>
      <c r="H56" s="5">
        <v>21.25</v>
      </c>
      <c r="I56" s="5">
        <v>21.25</v>
      </c>
      <c r="J56" s="17" t="s">
        <v>160</v>
      </c>
    </row>
    <row r="57" spans="1:10" x14ac:dyDescent="0.3">
      <c r="A57" s="11">
        <v>45636</v>
      </c>
      <c r="B57" t="s">
        <v>125</v>
      </c>
      <c r="C57" s="5"/>
      <c r="D57" s="5"/>
      <c r="E57" s="5"/>
      <c r="F57" s="5"/>
      <c r="G57" s="5"/>
      <c r="H57" s="5">
        <v>21.25</v>
      </c>
      <c r="I57" s="5">
        <v>21.25</v>
      </c>
      <c r="J57" s="17" t="s">
        <v>160</v>
      </c>
    </row>
    <row r="58" spans="1:10" x14ac:dyDescent="0.3">
      <c r="A58" s="11">
        <v>45659</v>
      </c>
      <c r="B58" t="s">
        <v>105</v>
      </c>
      <c r="C58" s="5"/>
      <c r="D58" s="5"/>
      <c r="E58" s="5"/>
      <c r="F58" s="5"/>
      <c r="G58" s="5"/>
      <c r="H58" s="5">
        <v>21.25</v>
      </c>
      <c r="I58" s="5">
        <v>21.25</v>
      </c>
      <c r="J58" s="17" t="s">
        <v>160</v>
      </c>
    </row>
    <row r="59" spans="1:10" x14ac:dyDescent="0.3">
      <c r="A59" s="11">
        <v>45659</v>
      </c>
      <c r="B59" t="s">
        <v>106</v>
      </c>
      <c r="C59" s="5"/>
      <c r="D59" s="5"/>
      <c r="E59" s="5"/>
      <c r="F59" s="5"/>
      <c r="G59" s="5"/>
      <c r="H59" s="5">
        <v>21.25</v>
      </c>
      <c r="I59" s="5">
        <v>21.25</v>
      </c>
      <c r="J59" s="17" t="s">
        <v>160</v>
      </c>
    </row>
    <row r="60" spans="1:10" x14ac:dyDescent="0.3">
      <c r="A60" s="11">
        <v>45673</v>
      </c>
      <c r="B60" t="s">
        <v>125</v>
      </c>
      <c r="C60" s="5"/>
      <c r="D60" s="5"/>
      <c r="E60" s="5"/>
      <c r="F60" s="5"/>
      <c r="G60" s="5"/>
      <c r="H60" s="5">
        <v>21.25</v>
      </c>
      <c r="I60" s="5">
        <v>21.25</v>
      </c>
      <c r="J60" s="17" t="s">
        <v>160</v>
      </c>
    </row>
    <row r="61" spans="1:10" x14ac:dyDescent="0.3">
      <c r="A61" s="11">
        <v>45691</v>
      </c>
      <c r="B61" t="s">
        <v>105</v>
      </c>
      <c r="C61" s="5"/>
      <c r="D61" s="5"/>
      <c r="E61" s="5"/>
      <c r="F61" s="5"/>
      <c r="G61" s="5"/>
      <c r="H61" s="5">
        <v>21.25</v>
      </c>
      <c r="I61" s="5">
        <v>21.25</v>
      </c>
      <c r="J61" s="17" t="s">
        <v>160</v>
      </c>
    </row>
    <row r="62" spans="1:10" x14ac:dyDescent="0.3">
      <c r="A62" s="11">
        <v>45691</v>
      </c>
      <c r="B62" t="s">
        <v>106</v>
      </c>
      <c r="C62" s="5"/>
      <c r="D62" s="5"/>
      <c r="E62" s="5"/>
      <c r="F62" s="5"/>
      <c r="G62" s="5"/>
      <c r="H62" s="5">
        <v>21.25</v>
      </c>
      <c r="I62" s="5">
        <v>21.25</v>
      </c>
      <c r="J62" s="17" t="s">
        <v>160</v>
      </c>
    </row>
    <row r="63" spans="1:10" x14ac:dyDescent="0.3">
      <c r="A63" s="11">
        <v>45697</v>
      </c>
      <c r="B63" t="s">
        <v>125</v>
      </c>
      <c r="C63" s="5"/>
      <c r="D63" s="5"/>
      <c r="E63" s="5"/>
      <c r="F63" s="5"/>
      <c r="G63" s="5"/>
      <c r="H63" s="5">
        <v>21.25</v>
      </c>
      <c r="I63" s="5">
        <v>21.25</v>
      </c>
      <c r="J63" s="17" t="s">
        <v>160</v>
      </c>
    </row>
    <row r="64" spans="1:10" x14ac:dyDescent="0.3">
      <c r="A64" s="11">
        <v>45719</v>
      </c>
      <c r="B64" t="s">
        <v>105</v>
      </c>
      <c r="C64" s="5"/>
      <c r="D64" s="5"/>
      <c r="E64" s="5"/>
      <c r="F64" s="5"/>
      <c r="G64" s="5"/>
      <c r="H64" s="5">
        <v>21.25</v>
      </c>
      <c r="I64" s="5">
        <v>21.25</v>
      </c>
      <c r="J64" s="17" t="s">
        <v>160</v>
      </c>
    </row>
    <row r="65" spans="1:10" x14ac:dyDescent="0.3">
      <c r="A65" s="11">
        <v>45719</v>
      </c>
      <c r="B65" t="s">
        <v>106</v>
      </c>
      <c r="C65" s="5"/>
      <c r="D65" s="5"/>
      <c r="E65" s="5"/>
      <c r="F65" s="5"/>
      <c r="G65" s="5"/>
      <c r="H65" s="5">
        <v>21.25</v>
      </c>
      <c r="I65" s="5">
        <v>21.25</v>
      </c>
      <c r="J65" s="17" t="s">
        <v>160</v>
      </c>
    </row>
    <row r="66" spans="1:10" x14ac:dyDescent="0.3">
      <c r="A66" s="11">
        <v>45724</v>
      </c>
      <c r="B66" t="s">
        <v>125</v>
      </c>
      <c r="C66" s="5"/>
      <c r="D66" s="5"/>
      <c r="E66" s="5"/>
      <c r="F66" s="5"/>
      <c r="G66" s="5"/>
      <c r="H66" s="5">
        <v>21.25</v>
      </c>
      <c r="I66" s="5">
        <v>21.25</v>
      </c>
      <c r="J66" s="17" t="s">
        <v>160</v>
      </c>
    </row>
    <row r="67" spans="1:10" x14ac:dyDescent="0.3">
      <c r="A67" s="11">
        <v>45735</v>
      </c>
      <c r="B67" t="s">
        <v>102</v>
      </c>
      <c r="C67" s="5"/>
      <c r="D67" s="5"/>
      <c r="E67" s="5">
        <v>9478.75</v>
      </c>
      <c r="F67" s="5"/>
      <c r="G67" s="5"/>
      <c r="H67" s="5"/>
      <c r="I67" s="9">
        <v>9478.75</v>
      </c>
      <c r="J67" s="17" t="s">
        <v>160</v>
      </c>
    </row>
    <row r="68" spans="1:10" x14ac:dyDescent="0.3">
      <c r="C68" s="5"/>
      <c r="D68" s="5"/>
      <c r="E68" s="5"/>
      <c r="F68" s="5"/>
      <c r="G68" s="5"/>
      <c r="H68" s="5"/>
      <c r="I68" s="5"/>
    </row>
    <row r="69" spans="1:10" x14ac:dyDescent="0.3">
      <c r="C69" s="5">
        <f>SUM(C6:C68)</f>
        <v>14488.91</v>
      </c>
      <c r="D69" s="5">
        <f>SUM(D6:D68)</f>
        <v>18500</v>
      </c>
      <c r="E69" s="5">
        <f>SUM(E6:E68)</f>
        <v>37915</v>
      </c>
      <c r="G69" s="5">
        <f>SUM(G7:G68)</f>
        <v>242.58</v>
      </c>
      <c r="H69" s="5">
        <f>SUM(H8:H68)</f>
        <v>1869.26</v>
      </c>
      <c r="I69" s="5">
        <f>SUM(I6:I68)</f>
        <v>73015.754000000015</v>
      </c>
      <c r="J69"/>
    </row>
    <row r="70" spans="1:10" x14ac:dyDescent="0.3">
      <c r="C70" s="5"/>
      <c r="E70" s="5"/>
      <c r="F70" s="5"/>
      <c r="G70" s="5"/>
      <c r="H70" s="5"/>
    </row>
  </sheetData>
  <pageMargins left="0.7" right="0.7" top="0.75" bottom="0.75" header="0.3" footer="0.3"/>
  <pageSetup paperSize="9" scale="92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704D-0EDA-446F-A49B-0AFA89EFDB6B}">
  <sheetPr>
    <pageSetUpPr fitToPage="1"/>
  </sheetPr>
  <dimension ref="A1:Q66"/>
  <sheetViews>
    <sheetView topLeftCell="A57" workbookViewId="0">
      <selection activeCell="I53" sqref="I53"/>
    </sheetView>
  </sheetViews>
  <sheetFormatPr defaultRowHeight="14.4" x14ac:dyDescent="0.3"/>
  <cols>
    <col min="3" max="3" width="20.88671875" customWidth="1"/>
    <col min="4" max="4" width="12" customWidth="1"/>
    <col min="5" max="5" width="10" customWidth="1"/>
    <col min="6" max="6" width="10.109375" customWidth="1"/>
    <col min="7" max="7" width="10.33203125" customWidth="1"/>
    <col min="8" max="8" width="10.6640625" customWidth="1"/>
    <col min="9" max="9" width="11.5546875" customWidth="1"/>
    <col min="10" max="10" width="11" customWidth="1"/>
    <col min="11" max="11" width="10.109375" customWidth="1"/>
    <col min="12" max="12" width="12.109375" customWidth="1"/>
    <col min="13" max="13" width="11.21875" customWidth="1"/>
    <col min="14" max="14" width="12.21875" customWidth="1"/>
    <col min="15" max="15" width="12.5546875" customWidth="1"/>
    <col min="16" max="16" width="12.77734375" customWidth="1"/>
    <col min="17" max="17" width="15" style="17" customWidth="1"/>
  </cols>
  <sheetData>
    <row r="1" spans="1:17" ht="15.6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ht="15.6" x14ac:dyDescent="0.3">
      <c r="A2" s="6" t="s">
        <v>164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15.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ht="15.6" x14ac:dyDescent="0.3">
      <c r="A4" s="6" t="s">
        <v>34</v>
      </c>
      <c r="B4" s="6" t="s">
        <v>19</v>
      </c>
      <c r="C4" s="6" t="s">
        <v>35</v>
      </c>
      <c r="D4" s="6" t="s">
        <v>36</v>
      </c>
      <c r="E4" s="6" t="s">
        <v>37</v>
      </c>
      <c r="F4" s="6" t="s">
        <v>23</v>
      </c>
      <c r="G4" s="6" t="s">
        <v>38</v>
      </c>
      <c r="H4" s="6" t="s">
        <v>39</v>
      </c>
      <c r="I4" s="6" t="s">
        <v>20</v>
      </c>
      <c r="J4" s="6" t="s">
        <v>21</v>
      </c>
      <c r="K4" s="6" t="s">
        <v>40</v>
      </c>
      <c r="L4" s="6" t="s">
        <v>41</v>
      </c>
      <c r="M4" s="6" t="s">
        <v>42</v>
      </c>
      <c r="N4" s="6" t="s">
        <v>43</v>
      </c>
      <c r="O4" s="6" t="s">
        <v>8</v>
      </c>
      <c r="P4" s="6" t="s">
        <v>22</v>
      </c>
      <c r="Q4" s="31" t="s">
        <v>159</v>
      </c>
    </row>
    <row r="5" spans="1:17" ht="15.6" x14ac:dyDescent="0.3">
      <c r="A5" s="14">
        <v>557</v>
      </c>
      <c r="B5" s="14" t="s">
        <v>44</v>
      </c>
      <c r="C5" s="14" t="s">
        <v>24</v>
      </c>
      <c r="D5" s="15">
        <v>231.2</v>
      </c>
      <c r="E5" s="15">
        <v>29.25</v>
      </c>
      <c r="F5" s="15">
        <v>57.8</v>
      </c>
      <c r="G5" s="15"/>
      <c r="H5" s="15"/>
      <c r="I5" s="15"/>
      <c r="J5" s="15"/>
      <c r="K5" s="15"/>
      <c r="L5" s="15"/>
      <c r="M5" s="15"/>
      <c r="N5" s="15"/>
      <c r="O5" s="15"/>
      <c r="P5" s="15">
        <f>SUM(D5:O5)</f>
        <v>318.25</v>
      </c>
      <c r="Q5" s="17" t="s">
        <v>160</v>
      </c>
    </row>
    <row r="6" spans="1:17" ht="15.6" x14ac:dyDescent="0.3">
      <c r="A6" s="14">
        <v>558</v>
      </c>
      <c r="B6" s="14" t="s">
        <v>45</v>
      </c>
      <c r="C6" s="14" t="s">
        <v>46</v>
      </c>
      <c r="D6" s="15"/>
      <c r="E6" s="15"/>
      <c r="F6" s="15"/>
      <c r="G6" s="15"/>
      <c r="H6" s="15"/>
      <c r="I6" s="15"/>
      <c r="J6" s="15">
        <v>100.66</v>
      </c>
      <c r="K6" s="15"/>
      <c r="L6" s="15"/>
      <c r="M6" s="15"/>
      <c r="N6" s="15"/>
      <c r="O6" s="15"/>
      <c r="P6" s="15">
        <v>100.66</v>
      </c>
      <c r="Q6" s="17" t="s">
        <v>160</v>
      </c>
    </row>
    <row r="7" spans="1:17" ht="15.6" x14ac:dyDescent="0.3">
      <c r="A7" s="14">
        <v>559</v>
      </c>
      <c r="B7" s="14" t="s">
        <v>47</v>
      </c>
      <c r="C7" s="14" t="s">
        <v>48</v>
      </c>
      <c r="D7" s="15"/>
      <c r="E7" s="15"/>
      <c r="F7" s="15"/>
      <c r="G7" s="15">
        <v>574.15</v>
      </c>
      <c r="H7" s="15"/>
      <c r="I7" s="15"/>
      <c r="J7" s="15"/>
      <c r="K7" s="15"/>
      <c r="L7" s="15"/>
      <c r="M7" s="15"/>
      <c r="N7" s="15"/>
      <c r="O7" s="15"/>
      <c r="P7" s="15">
        <v>574.15</v>
      </c>
    </row>
    <row r="8" spans="1:17" ht="15.6" x14ac:dyDescent="0.3">
      <c r="A8" s="14">
        <v>560</v>
      </c>
      <c r="B8" s="14" t="s">
        <v>47</v>
      </c>
      <c r="C8" s="14" t="s">
        <v>27</v>
      </c>
      <c r="D8" s="15"/>
      <c r="E8" s="15"/>
      <c r="F8" s="15"/>
      <c r="G8" s="15"/>
      <c r="H8" s="15"/>
      <c r="I8" s="15">
        <v>325</v>
      </c>
      <c r="J8" s="15"/>
      <c r="K8" s="15"/>
      <c r="L8" s="15"/>
      <c r="M8" s="15"/>
      <c r="N8" s="15"/>
      <c r="O8" s="15"/>
      <c r="P8" s="15">
        <v>325</v>
      </c>
    </row>
    <row r="9" spans="1:17" ht="15.6" x14ac:dyDescent="0.3">
      <c r="A9" s="14">
        <v>561</v>
      </c>
      <c r="B9" s="14" t="s">
        <v>49</v>
      </c>
      <c r="C9" s="14" t="s">
        <v>26</v>
      </c>
      <c r="D9" s="15"/>
      <c r="E9" s="15"/>
      <c r="F9" s="15"/>
      <c r="G9" s="15"/>
      <c r="H9" s="15">
        <v>231.77</v>
      </c>
      <c r="I9" s="15"/>
      <c r="J9" s="15"/>
      <c r="K9" s="15"/>
      <c r="L9" s="15"/>
      <c r="M9" s="15"/>
      <c r="N9" s="15"/>
      <c r="O9" s="15"/>
      <c r="P9" s="15">
        <v>231.77</v>
      </c>
    </row>
    <row r="10" spans="1:17" ht="15.6" x14ac:dyDescent="0.3">
      <c r="A10" s="14">
        <v>562</v>
      </c>
      <c r="B10" s="14" t="s">
        <v>50</v>
      </c>
      <c r="C10" s="14" t="s">
        <v>51</v>
      </c>
      <c r="D10" s="15"/>
      <c r="E10" s="15"/>
      <c r="F10" s="15"/>
      <c r="G10" s="15"/>
      <c r="H10" s="15"/>
      <c r="I10" s="15"/>
      <c r="J10" s="15"/>
      <c r="K10" s="15"/>
      <c r="L10" s="15">
        <v>35</v>
      </c>
      <c r="M10" s="15"/>
      <c r="N10" s="15"/>
      <c r="O10" s="15"/>
      <c r="P10" s="15">
        <v>35</v>
      </c>
    </row>
    <row r="11" spans="1:17" ht="15.6" x14ac:dyDescent="0.3">
      <c r="A11" s="14">
        <v>563</v>
      </c>
      <c r="B11" s="14" t="s">
        <v>52</v>
      </c>
      <c r="C11" s="14" t="s">
        <v>28</v>
      </c>
      <c r="D11" s="15"/>
      <c r="E11" s="15"/>
      <c r="F11" s="15"/>
      <c r="G11" s="15"/>
      <c r="H11" s="15"/>
      <c r="I11" s="15">
        <v>850</v>
      </c>
      <c r="J11" s="15"/>
      <c r="K11" s="15"/>
      <c r="L11" s="15"/>
      <c r="M11" s="15"/>
      <c r="N11" s="15"/>
      <c r="O11" s="15"/>
      <c r="P11" s="15">
        <v>850</v>
      </c>
    </row>
    <row r="12" spans="1:17" ht="15.6" x14ac:dyDescent="0.3">
      <c r="A12" s="14">
        <v>564</v>
      </c>
      <c r="B12" s="14" t="s">
        <v>53</v>
      </c>
      <c r="C12" s="14" t="s">
        <v>27</v>
      </c>
      <c r="D12" s="15"/>
      <c r="E12" s="15"/>
      <c r="F12" s="15"/>
      <c r="G12" s="15"/>
      <c r="H12" s="15"/>
      <c r="I12" s="15">
        <v>250</v>
      </c>
      <c r="J12" s="15"/>
      <c r="K12" s="15"/>
      <c r="L12" s="15"/>
      <c r="M12" s="15"/>
      <c r="N12" s="15"/>
      <c r="O12" s="15"/>
      <c r="P12" s="15">
        <v>250</v>
      </c>
    </row>
    <row r="13" spans="1:17" ht="15.6" x14ac:dyDescent="0.3">
      <c r="A13" s="14">
        <v>565</v>
      </c>
      <c r="B13" s="14" t="s">
        <v>53</v>
      </c>
      <c r="C13" s="14" t="s">
        <v>24</v>
      </c>
      <c r="D13" s="15">
        <v>231.2</v>
      </c>
      <c r="E13" s="15">
        <v>54.5</v>
      </c>
      <c r="F13" s="15">
        <v>57.8</v>
      </c>
      <c r="G13" s="15"/>
      <c r="H13" s="15"/>
      <c r="I13" s="15"/>
      <c r="J13" s="15"/>
      <c r="K13" s="15"/>
      <c r="L13" s="15"/>
      <c r="M13" s="15"/>
      <c r="N13" s="15"/>
      <c r="O13" s="15"/>
      <c r="P13" s="15">
        <f>SUM(D13:O13)</f>
        <v>343.5</v>
      </c>
    </row>
    <row r="14" spans="1:17" ht="15.6" x14ac:dyDescent="0.3">
      <c r="A14" s="14">
        <v>566</v>
      </c>
      <c r="B14" s="14" t="s">
        <v>54</v>
      </c>
      <c r="C14" s="14" t="s">
        <v>51</v>
      </c>
      <c r="D14" s="15"/>
      <c r="E14" s="15"/>
      <c r="F14" s="15"/>
      <c r="G14" s="15"/>
      <c r="H14" s="15"/>
      <c r="I14" s="15"/>
      <c r="J14" s="15"/>
      <c r="K14" s="15"/>
      <c r="L14" s="15">
        <v>35</v>
      </c>
      <c r="M14" s="15"/>
      <c r="N14" s="15"/>
      <c r="O14" s="15"/>
      <c r="P14" s="15">
        <v>35</v>
      </c>
    </row>
    <row r="15" spans="1:17" ht="15.6" x14ac:dyDescent="0.3">
      <c r="A15" s="14" t="s">
        <v>25</v>
      </c>
      <c r="B15" s="14" t="s">
        <v>52</v>
      </c>
      <c r="C15" s="14" t="s">
        <v>55</v>
      </c>
      <c r="D15" s="15"/>
      <c r="E15" s="15"/>
      <c r="F15" s="15"/>
      <c r="G15" s="15"/>
      <c r="H15" s="15"/>
      <c r="I15" s="15"/>
      <c r="J15" s="15">
        <v>35</v>
      </c>
      <c r="K15" s="15"/>
      <c r="L15" s="15"/>
      <c r="M15" s="15"/>
      <c r="N15" s="15"/>
      <c r="O15" s="15"/>
      <c r="P15" s="15">
        <v>35</v>
      </c>
    </row>
    <row r="16" spans="1:17" ht="15.6" x14ac:dyDescent="0.3">
      <c r="A16" s="18">
        <v>567</v>
      </c>
      <c r="B16" s="18" t="s">
        <v>56</v>
      </c>
      <c r="C16" s="18" t="s">
        <v>162</v>
      </c>
      <c r="D16" s="19"/>
      <c r="E16" s="19"/>
      <c r="F16" s="19"/>
      <c r="G16" s="19"/>
      <c r="H16" s="19"/>
      <c r="I16" s="19"/>
      <c r="J16" s="19"/>
      <c r="K16" s="15"/>
      <c r="L16" s="15"/>
      <c r="M16" s="15"/>
      <c r="N16" s="15"/>
      <c r="O16" s="15"/>
      <c r="P16" s="15"/>
    </row>
    <row r="17" spans="1:16" ht="15.6" x14ac:dyDescent="0.3">
      <c r="A17" s="14">
        <v>568</v>
      </c>
      <c r="B17" s="14" t="s">
        <v>57</v>
      </c>
      <c r="C17" s="14" t="s">
        <v>24</v>
      </c>
      <c r="D17" s="15">
        <v>231.2</v>
      </c>
      <c r="E17" s="15">
        <v>31.17</v>
      </c>
      <c r="F17" s="15">
        <v>57.8</v>
      </c>
      <c r="G17" s="15"/>
      <c r="H17" s="15"/>
      <c r="I17" s="15"/>
      <c r="J17" s="15"/>
      <c r="K17" s="15"/>
      <c r="L17" s="15"/>
      <c r="M17" s="15"/>
      <c r="N17" s="15"/>
      <c r="O17" s="15"/>
      <c r="P17" s="15">
        <f>SUM(D17:O17)</f>
        <v>320.17</v>
      </c>
    </row>
    <row r="18" spans="1:16" ht="15.6" x14ac:dyDescent="0.3">
      <c r="A18" s="14" t="s">
        <v>58</v>
      </c>
      <c r="B18" s="14" t="s">
        <v>59</v>
      </c>
      <c r="C18" s="14" t="s">
        <v>60</v>
      </c>
      <c r="D18" s="15"/>
      <c r="E18" s="15"/>
      <c r="F18" s="15"/>
      <c r="G18" s="15"/>
      <c r="H18" s="15"/>
      <c r="I18" s="15"/>
      <c r="J18" s="15">
        <v>250</v>
      </c>
      <c r="K18" s="15"/>
      <c r="L18" s="15"/>
      <c r="M18" s="15"/>
      <c r="N18" s="15"/>
      <c r="O18" s="15"/>
      <c r="P18" s="15">
        <v>250</v>
      </c>
    </row>
    <row r="19" spans="1:16" ht="15.6" x14ac:dyDescent="0.3">
      <c r="A19" s="14" t="s">
        <v>58</v>
      </c>
      <c r="B19" s="14" t="s">
        <v>61</v>
      </c>
      <c r="C19" s="14" t="s">
        <v>24</v>
      </c>
      <c r="D19" s="15"/>
      <c r="E19" s="15"/>
      <c r="F19" s="15"/>
      <c r="G19" s="15"/>
      <c r="H19" s="15"/>
      <c r="I19" s="15"/>
      <c r="J19" s="15">
        <v>116.67</v>
      </c>
      <c r="K19" s="15"/>
      <c r="L19" s="15"/>
      <c r="M19" s="15"/>
      <c r="N19" s="15"/>
      <c r="O19" s="15"/>
      <c r="P19" s="15">
        <v>116.67</v>
      </c>
    </row>
    <row r="20" spans="1:16" ht="15.6" x14ac:dyDescent="0.3">
      <c r="A20" s="14" t="s">
        <v>58</v>
      </c>
      <c r="B20" s="14" t="s">
        <v>61</v>
      </c>
      <c r="C20" s="14" t="s">
        <v>24</v>
      </c>
      <c r="D20" s="15">
        <v>231.2</v>
      </c>
      <c r="E20" s="15"/>
      <c r="F20" s="15">
        <v>57.8</v>
      </c>
      <c r="G20" s="15"/>
      <c r="H20" s="15"/>
      <c r="I20" s="15"/>
      <c r="J20" s="15"/>
      <c r="K20" s="15"/>
      <c r="L20" s="15"/>
      <c r="M20" s="15"/>
      <c r="N20" s="15"/>
      <c r="O20" s="15"/>
      <c r="P20" s="15">
        <f>SUM(D20:O20)</f>
        <v>289</v>
      </c>
    </row>
    <row r="21" spans="1:16" ht="15.6" x14ac:dyDescent="0.3">
      <c r="A21" s="14" t="s">
        <v>58</v>
      </c>
      <c r="B21" s="14" t="s">
        <v>61</v>
      </c>
      <c r="C21" s="14" t="s">
        <v>51</v>
      </c>
      <c r="D21" s="15"/>
      <c r="E21" s="15"/>
      <c r="F21" s="15"/>
      <c r="G21" s="15"/>
      <c r="H21" s="15"/>
      <c r="I21" s="15"/>
      <c r="J21" s="15"/>
      <c r="K21" s="15"/>
      <c r="L21" s="15">
        <v>35</v>
      </c>
      <c r="M21" s="15"/>
      <c r="N21" s="15"/>
      <c r="O21" s="15"/>
      <c r="P21" s="15">
        <v>35</v>
      </c>
    </row>
    <row r="22" spans="1:16" ht="15.6" x14ac:dyDescent="0.3">
      <c r="A22" s="14"/>
      <c r="B22" s="14" t="s">
        <v>61</v>
      </c>
      <c r="C22" s="14" t="s">
        <v>161</v>
      </c>
      <c r="D22" s="15"/>
      <c r="E22" s="15"/>
      <c r="F22" s="15"/>
      <c r="G22" s="15"/>
      <c r="H22" s="15"/>
      <c r="I22" s="15"/>
      <c r="J22" s="15"/>
      <c r="K22" s="15">
        <v>100</v>
      </c>
      <c r="L22" s="15"/>
      <c r="M22" s="15"/>
      <c r="N22" s="15"/>
      <c r="O22" s="15"/>
      <c r="P22" s="15">
        <v>100</v>
      </c>
    </row>
    <row r="23" spans="1:16" ht="15.6" x14ac:dyDescent="0.3">
      <c r="A23" s="14" t="s">
        <v>58</v>
      </c>
      <c r="B23" s="14" t="s">
        <v>62</v>
      </c>
      <c r="C23" s="14" t="s">
        <v>24</v>
      </c>
      <c r="D23" s="15"/>
      <c r="E23" s="15"/>
      <c r="F23" s="15"/>
      <c r="G23" s="15"/>
      <c r="H23" s="15"/>
      <c r="I23" s="15"/>
      <c r="J23" s="15">
        <v>106.95</v>
      </c>
      <c r="K23" s="15"/>
      <c r="L23" s="15"/>
      <c r="M23" s="15"/>
      <c r="N23" s="15"/>
      <c r="O23" s="15"/>
      <c r="P23" s="15">
        <v>106.95</v>
      </c>
    </row>
    <row r="24" spans="1:16" ht="15.6" x14ac:dyDescent="0.3">
      <c r="A24" s="14" t="s">
        <v>58</v>
      </c>
      <c r="B24" s="14" t="s">
        <v>62</v>
      </c>
      <c r="C24" s="14" t="s">
        <v>24</v>
      </c>
      <c r="D24" s="15">
        <v>231.2</v>
      </c>
      <c r="E24" s="15">
        <v>41.13</v>
      </c>
      <c r="F24" s="15">
        <v>57.8</v>
      </c>
      <c r="G24" s="15"/>
      <c r="H24" s="15"/>
      <c r="I24" s="15"/>
      <c r="J24" s="15"/>
      <c r="K24" s="15"/>
      <c r="L24" s="15"/>
      <c r="M24" s="15"/>
      <c r="N24" s="15"/>
      <c r="O24" s="15"/>
      <c r="P24" s="15">
        <f>SUM(D24:O24)</f>
        <v>330.13</v>
      </c>
    </row>
    <row r="25" spans="1:16" ht="15.6" x14ac:dyDescent="0.3">
      <c r="A25" s="14" t="s">
        <v>63</v>
      </c>
      <c r="B25" s="14" t="s">
        <v>62</v>
      </c>
      <c r="C25" s="14" t="s">
        <v>24</v>
      </c>
      <c r="D25" s="15">
        <v>231.2</v>
      </c>
      <c r="E25" s="15"/>
      <c r="F25" s="15">
        <v>57.8</v>
      </c>
      <c r="G25" s="15"/>
      <c r="H25" s="15"/>
      <c r="I25" s="15"/>
      <c r="J25" s="15"/>
      <c r="K25" s="15"/>
      <c r="L25" s="15"/>
      <c r="M25" s="15"/>
      <c r="N25" s="15"/>
      <c r="O25" s="15"/>
      <c r="P25" s="15">
        <f>SUM(D25:O25)</f>
        <v>289</v>
      </c>
    </row>
    <row r="26" spans="1:16" ht="15.6" x14ac:dyDescent="0.3">
      <c r="A26" s="14" t="s">
        <v>58</v>
      </c>
      <c r="B26" s="14" t="s">
        <v>62</v>
      </c>
      <c r="C26" s="14" t="s">
        <v>26</v>
      </c>
      <c r="D26" s="15"/>
      <c r="E26" s="15"/>
      <c r="F26" s="15"/>
      <c r="G26" s="15"/>
      <c r="H26" s="15"/>
      <c r="I26" s="15"/>
      <c r="J26" s="15">
        <v>30</v>
      </c>
      <c r="K26" s="15"/>
      <c r="L26" s="15"/>
      <c r="M26" s="15"/>
      <c r="N26" s="15"/>
      <c r="O26" s="15"/>
      <c r="P26" s="15">
        <v>30</v>
      </c>
    </row>
    <row r="27" spans="1:16" ht="15.6" x14ac:dyDescent="0.3">
      <c r="A27" s="14" t="s">
        <v>58</v>
      </c>
      <c r="B27" s="14" t="s">
        <v>62</v>
      </c>
      <c r="C27" s="14" t="s">
        <v>51</v>
      </c>
      <c r="D27" s="15"/>
      <c r="E27" s="15"/>
      <c r="F27" s="15"/>
      <c r="G27" s="15"/>
      <c r="H27" s="15"/>
      <c r="I27" s="15"/>
      <c r="J27" s="15"/>
      <c r="K27" s="15"/>
      <c r="L27" s="15">
        <v>35</v>
      </c>
      <c r="M27" s="15"/>
      <c r="N27" s="15"/>
      <c r="O27" s="15"/>
      <c r="P27" s="15">
        <v>35</v>
      </c>
    </row>
    <row r="28" spans="1:16" ht="15.6" x14ac:dyDescent="0.3">
      <c r="A28" s="14">
        <v>570</v>
      </c>
      <c r="B28" s="14" t="s">
        <v>64</v>
      </c>
      <c r="C28" s="14" t="s">
        <v>51</v>
      </c>
      <c r="D28" s="15"/>
      <c r="E28" s="15"/>
      <c r="F28" s="15"/>
      <c r="G28" s="15"/>
      <c r="H28" s="15"/>
      <c r="I28" s="15"/>
      <c r="J28" s="15"/>
      <c r="K28" s="15"/>
      <c r="L28" s="15">
        <v>195</v>
      </c>
      <c r="M28" s="15"/>
      <c r="N28" s="15"/>
      <c r="O28" s="15"/>
      <c r="P28" s="15">
        <v>195</v>
      </c>
    </row>
    <row r="29" spans="1:16" ht="15.6" x14ac:dyDescent="0.3">
      <c r="A29" s="14">
        <v>572</v>
      </c>
      <c r="B29" s="14" t="s">
        <v>62</v>
      </c>
      <c r="C29" s="14" t="s">
        <v>27</v>
      </c>
      <c r="D29" s="15"/>
      <c r="E29" s="15"/>
      <c r="F29" s="15"/>
      <c r="G29" s="15"/>
      <c r="H29" s="15"/>
      <c r="I29" s="15">
        <v>100</v>
      </c>
      <c r="J29" s="15"/>
      <c r="K29" s="15"/>
      <c r="L29" s="15"/>
      <c r="M29" s="15"/>
      <c r="N29" s="15"/>
      <c r="O29" s="15"/>
      <c r="P29" s="15">
        <v>100</v>
      </c>
    </row>
    <row r="30" spans="1:16" ht="15.6" x14ac:dyDescent="0.3">
      <c r="A30" s="14">
        <v>573</v>
      </c>
      <c r="B30" s="14" t="s">
        <v>65</v>
      </c>
      <c r="C30" s="14" t="s">
        <v>24</v>
      </c>
      <c r="D30" s="15">
        <v>170</v>
      </c>
      <c r="E30" s="15"/>
      <c r="F30" s="15">
        <v>40</v>
      </c>
      <c r="G30" s="15"/>
      <c r="H30" s="15"/>
      <c r="I30" s="15"/>
      <c r="J30" s="15"/>
      <c r="K30" s="15"/>
      <c r="L30" s="15"/>
      <c r="M30" s="15"/>
      <c r="N30" s="15"/>
      <c r="O30" s="15"/>
      <c r="P30" s="15">
        <f>SUM(D30:O30)</f>
        <v>210</v>
      </c>
    </row>
    <row r="31" spans="1:16" ht="15.6" x14ac:dyDescent="0.3">
      <c r="A31" s="14" t="s">
        <v>58</v>
      </c>
      <c r="B31" s="14" t="s">
        <v>66</v>
      </c>
      <c r="C31" s="14" t="s">
        <v>51</v>
      </c>
      <c r="D31" s="15"/>
      <c r="E31" s="15"/>
      <c r="F31" s="15"/>
      <c r="G31" s="15"/>
      <c r="H31" s="15"/>
      <c r="I31" s="15"/>
      <c r="J31" s="15">
        <v>35</v>
      </c>
      <c r="K31" s="15"/>
      <c r="L31" s="15"/>
      <c r="M31" s="15"/>
      <c r="N31" s="15"/>
      <c r="O31" s="15"/>
      <c r="P31" s="15">
        <v>35</v>
      </c>
    </row>
    <row r="32" spans="1:16" ht="15.6" x14ac:dyDescent="0.3">
      <c r="A32" s="14" t="s">
        <v>58</v>
      </c>
      <c r="B32" s="14" t="s">
        <v>67</v>
      </c>
      <c r="C32" s="14" t="s">
        <v>24</v>
      </c>
      <c r="D32" s="15"/>
      <c r="E32" s="15"/>
      <c r="F32" s="15"/>
      <c r="G32" s="15"/>
      <c r="H32" s="15"/>
      <c r="I32" s="15"/>
      <c r="J32" s="15">
        <v>100</v>
      </c>
      <c r="K32" s="15"/>
      <c r="L32" s="15"/>
      <c r="M32" s="15"/>
      <c r="N32" s="15"/>
      <c r="O32" s="15"/>
      <c r="P32" s="15">
        <v>100</v>
      </c>
    </row>
    <row r="33" spans="1:16" ht="15.6" x14ac:dyDescent="0.3">
      <c r="A33" s="14" t="s">
        <v>58</v>
      </c>
      <c r="B33" s="14" t="s">
        <v>67</v>
      </c>
      <c r="C33" s="14" t="s">
        <v>24</v>
      </c>
      <c r="D33" s="15"/>
      <c r="E33" s="15"/>
      <c r="F33" s="15"/>
      <c r="G33" s="15"/>
      <c r="H33" s="15"/>
      <c r="I33" s="15"/>
      <c r="J33" s="15"/>
      <c r="K33" s="15"/>
      <c r="L33" s="15">
        <v>79.95</v>
      </c>
      <c r="M33" s="15"/>
      <c r="N33" s="15"/>
      <c r="O33" s="15">
        <v>13.32</v>
      </c>
      <c r="P33" s="15">
        <v>79.95</v>
      </c>
    </row>
    <row r="34" spans="1:16" ht="15.6" x14ac:dyDescent="0.3">
      <c r="A34" s="14" t="s">
        <v>58</v>
      </c>
      <c r="B34" s="14" t="s">
        <v>68</v>
      </c>
      <c r="C34" s="14" t="s">
        <v>24</v>
      </c>
      <c r="D34" s="15">
        <v>231.2</v>
      </c>
      <c r="E34" s="15">
        <v>98.93</v>
      </c>
      <c r="F34" s="15">
        <v>57.8</v>
      </c>
      <c r="G34" s="15"/>
      <c r="H34" s="15"/>
      <c r="I34" s="15"/>
      <c r="J34" s="15"/>
      <c r="K34" s="15"/>
      <c r="L34" s="15"/>
      <c r="M34" s="15"/>
      <c r="N34" s="15"/>
      <c r="O34" s="15"/>
      <c r="P34" s="15">
        <f>SUM(D34:O34)</f>
        <v>387.93</v>
      </c>
    </row>
    <row r="35" spans="1:16" ht="15.6" x14ac:dyDescent="0.3">
      <c r="A35" s="14" t="s">
        <v>58</v>
      </c>
      <c r="B35" s="14" t="s">
        <v>67</v>
      </c>
      <c r="C35" s="14" t="s">
        <v>51</v>
      </c>
      <c r="D35" s="15"/>
      <c r="E35" s="15"/>
      <c r="F35" s="15"/>
      <c r="G35" s="15"/>
      <c r="H35" s="15"/>
      <c r="I35" s="15"/>
      <c r="J35" s="15"/>
      <c r="K35" s="15"/>
      <c r="L35" s="15">
        <v>35</v>
      </c>
      <c r="M35" s="15"/>
      <c r="N35" s="15"/>
      <c r="O35" s="15"/>
      <c r="P35" s="15">
        <v>35</v>
      </c>
    </row>
    <row r="36" spans="1:16" ht="15.6" x14ac:dyDescent="0.3">
      <c r="A36" s="14" t="s">
        <v>58</v>
      </c>
      <c r="B36" s="14" t="s">
        <v>68</v>
      </c>
      <c r="C36" s="14" t="s">
        <v>26</v>
      </c>
      <c r="D36" s="15"/>
      <c r="E36" s="15"/>
      <c r="F36" s="15"/>
      <c r="G36" s="15"/>
      <c r="H36" s="15"/>
      <c r="I36" s="15"/>
      <c r="J36" s="15">
        <v>125</v>
      </c>
      <c r="K36" s="15"/>
      <c r="L36" s="15"/>
      <c r="M36" s="15"/>
      <c r="N36" s="15"/>
      <c r="O36" s="15"/>
      <c r="P36" s="15">
        <v>125</v>
      </c>
    </row>
    <row r="37" spans="1:16" ht="15.6" x14ac:dyDescent="0.3">
      <c r="A37" s="14" t="s">
        <v>58</v>
      </c>
      <c r="B37" s="14" t="s">
        <v>68</v>
      </c>
      <c r="C37" s="14" t="s">
        <v>69</v>
      </c>
      <c r="D37" s="15"/>
      <c r="E37" s="15"/>
      <c r="F37" s="15"/>
      <c r="G37" s="15"/>
      <c r="H37" s="15"/>
      <c r="I37" s="15"/>
      <c r="J37" s="15"/>
      <c r="K37" s="15"/>
      <c r="L37" s="15"/>
      <c r="M37" s="15">
        <v>43.97</v>
      </c>
      <c r="N37" s="15"/>
      <c r="O37" s="15"/>
      <c r="P37" s="15">
        <v>43.97</v>
      </c>
    </row>
    <row r="38" spans="1:16" ht="15.6" x14ac:dyDescent="0.3">
      <c r="A38" s="14" t="s">
        <v>58</v>
      </c>
      <c r="B38" s="14" t="s">
        <v>70</v>
      </c>
      <c r="C38" s="14" t="s">
        <v>24</v>
      </c>
      <c r="D38" s="15">
        <v>231.2</v>
      </c>
      <c r="E38" s="15">
        <v>43.75</v>
      </c>
      <c r="F38" s="15">
        <v>57.8</v>
      </c>
      <c r="G38" s="15"/>
      <c r="H38" s="15"/>
      <c r="I38" s="15"/>
      <c r="J38" s="15"/>
      <c r="K38" s="15"/>
      <c r="L38" s="15"/>
      <c r="M38" s="15"/>
      <c r="N38" s="15"/>
      <c r="O38" s="15"/>
      <c r="P38" s="15">
        <f>SUM(D38:O38)</f>
        <v>332.75</v>
      </c>
    </row>
    <row r="39" spans="1:16" ht="15.6" x14ac:dyDescent="0.3">
      <c r="A39" s="14">
        <v>574</v>
      </c>
      <c r="B39" s="14" t="s">
        <v>71</v>
      </c>
      <c r="C39" s="14" t="s">
        <v>72</v>
      </c>
      <c r="D39" s="15"/>
      <c r="E39" s="15"/>
      <c r="F39" s="15"/>
      <c r="G39" s="15"/>
      <c r="H39" s="15"/>
      <c r="I39" s="15"/>
      <c r="J39" s="15">
        <v>16.98</v>
      </c>
      <c r="K39" s="15"/>
      <c r="L39" s="15"/>
      <c r="M39" s="15"/>
      <c r="N39" s="15"/>
      <c r="O39" s="15"/>
      <c r="P39" s="15">
        <v>16.98</v>
      </c>
    </row>
    <row r="40" spans="1:16" ht="15.6" x14ac:dyDescent="0.3">
      <c r="A40" s="14" t="s">
        <v>58</v>
      </c>
      <c r="B40" s="14" t="s">
        <v>73</v>
      </c>
      <c r="C40" s="14" t="s">
        <v>74</v>
      </c>
      <c r="D40" s="15"/>
      <c r="E40" s="15"/>
      <c r="F40" s="15"/>
      <c r="G40" s="15"/>
      <c r="H40" s="15"/>
      <c r="I40" s="15"/>
      <c r="J40" s="15"/>
      <c r="K40" s="15"/>
      <c r="L40" s="15"/>
      <c r="M40" s="15">
        <v>1080</v>
      </c>
      <c r="N40" s="15"/>
      <c r="O40" s="15"/>
      <c r="P40" s="15">
        <v>1080</v>
      </c>
    </row>
    <row r="41" spans="1:16" ht="15.6" x14ac:dyDescent="0.3">
      <c r="A41" s="14" t="s">
        <v>58</v>
      </c>
      <c r="B41" s="14" t="s">
        <v>75</v>
      </c>
      <c r="C41" s="14" t="s">
        <v>24</v>
      </c>
      <c r="D41" s="15">
        <v>231.2</v>
      </c>
      <c r="E41" s="15">
        <v>20.8</v>
      </c>
      <c r="F41" s="15">
        <v>57.8</v>
      </c>
      <c r="G41" s="15"/>
      <c r="H41" s="15"/>
      <c r="I41" s="15"/>
      <c r="J41" s="15"/>
      <c r="K41" s="15"/>
      <c r="L41" s="15"/>
      <c r="M41" s="15"/>
      <c r="N41" s="15"/>
      <c r="O41" s="15"/>
      <c r="P41" s="15">
        <f>SUM(D41:O41)</f>
        <v>309.8</v>
      </c>
    </row>
    <row r="42" spans="1:16" ht="15.6" x14ac:dyDescent="0.3">
      <c r="A42" s="14" t="s">
        <v>58</v>
      </c>
      <c r="B42" s="14" t="s">
        <v>75</v>
      </c>
      <c r="C42" s="14" t="s">
        <v>24</v>
      </c>
      <c r="D42" s="15">
        <v>231.2</v>
      </c>
      <c r="E42" s="15"/>
      <c r="F42" s="15">
        <v>57.8</v>
      </c>
      <c r="G42" s="15"/>
      <c r="H42" s="15"/>
      <c r="I42" s="15"/>
      <c r="J42" s="15"/>
      <c r="K42" s="15"/>
      <c r="L42" s="15"/>
      <c r="M42" s="15"/>
      <c r="N42" s="15"/>
      <c r="O42" s="15"/>
      <c r="P42" s="15">
        <f>SUM(D42:O42)</f>
        <v>289</v>
      </c>
    </row>
    <row r="43" spans="1:16" ht="15.6" x14ac:dyDescent="0.3">
      <c r="A43" s="14" t="s">
        <v>58</v>
      </c>
      <c r="B43" s="14" t="s">
        <v>75</v>
      </c>
      <c r="C43" s="14" t="s">
        <v>24</v>
      </c>
      <c r="D43" s="15">
        <v>96.48</v>
      </c>
      <c r="E43" s="15"/>
      <c r="F43" s="15">
        <v>24.12</v>
      </c>
      <c r="G43" s="15"/>
      <c r="H43" s="15"/>
      <c r="I43" s="15"/>
      <c r="J43" s="15"/>
      <c r="K43" s="15"/>
      <c r="L43" s="15"/>
      <c r="M43" s="15"/>
      <c r="N43" s="15"/>
      <c r="O43" s="15"/>
      <c r="P43" s="15">
        <f>SUM(D43:O43)</f>
        <v>120.60000000000001</v>
      </c>
    </row>
    <row r="44" spans="1:16" ht="15.6" x14ac:dyDescent="0.3">
      <c r="A44" s="14" t="s">
        <v>58</v>
      </c>
      <c r="B44" s="14" t="s">
        <v>76</v>
      </c>
      <c r="C44" s="14" t="s">
        <v>51</v>
      </c>
      <c r="D44" s="15"/>
      <c r="E44" s="15"/>
      <c r="F44" s="15"/>
      <c r="G44" s="15"/>
      <c r="H44" s="15"/>
      <c r="I44" s="15"/>
      <c r="J44" s="15"/>
      <c r="K44" s="15"/>
      <c r="L44" s="15">
        <v>35</v>
      </c>
      <c r="M44" s="15"/>
      <c r="N44" s="15"/>
      <c r="O44" s="15"/>
      <c r="P44" s="15">
        <v>35</v>
      </c>
    </row>
    <row r="45" spans="1:16" ht="15.6" x14ac:dyDescent="0.3">
      <c r="A45" s="14" t="s">
        <v>58</v>
      </c>
      <c r="B45" s="14" t="s">
        <v>77</v>
      </c>
      <c r="C45" s="14" t="s">
        <v>78</v>
      </c>
      <c r="D45" s="15"/>
      <c r="E45" s="15"/>
      <c r="F45" s="15"/>
      <c r="G45" s="15"/>
      <c r="H45" s="15"/>
      <c r="I45" s="15"/>
      <c r="J45" s="15"/>
      <c r="K45" s="15"/>
      <c r="L45" s="15">
        <v>120</v>
      </c>
      <c r="M45" s="15"/>
      <c r="N45" s="15"/>
      <c r="O45" s="15"/>
      <c r="P45" s="15">
        <v>120</v>
      </c>
    </row>
    <row r="46" spans="1:16" ht="15.6" x14ac:dyDescent="0.3">
      <c r="A46" s="14" t="s">
        <v>58</v>
      </c>
      <c r="B46" s="14" t="s">
        <v>77</v>
      </c>
      <c r="C46" s="14" t="s">
        <v>79</v>
      </c>
      <c r="D46" s="15"/>
      <c r="E46" s="15"/>
      <c r="F46" s="15"/>
      <c r="G46" s="15"/>
      <c r="H46" s="15"/>
      <c r="I46" s="15"/>
      <c r="J46" s="15"/>
      <c r="K46" s="15"/>
      <c r="L46" s="15">
        <v>200</v>
      </c>
      <c r="M46" s="15"/>
      <c r="N46" s="15"/>
      <c r="O46" s="15"/>
      <c r="P46" s="15">
        <v>200</v>
      </c>
    </row>
    <row r="47" spans="1:16" ht="15.6" x14ac:dyDescent="0.3">
      <c r="A47" s="18">
        <v>575</v>
      </c>
      <c r="B47" s="18" t="s">
        <v>80</v>
      </c>
      <c r="C47" s="18" t="s">
        <v>163</v>
      </c>
      <c r="D47" s="19"/>
      <c r="E47" s="19"/>
      <c r="F47" s="19"/>
      <c r="G47" s="19"/>
      <c r="H47" s="19"/>
      <c r="I47" s="19"/>
      <c r="J47" s="19"/>
      <c r="K47" s="19"/>
      <c r="L47" s="19"/>
      <c r="M47" s="15"/>
      <c r="N47" s="15"/>
      <c r="O47" s="15"/>
      <c r="P47" s="15"/>
    </row>
    <row r="48" spans="1:16" ht="15.6" x14ac:dyDescent="0.3">
      <c r="A48" s="14">
        <v>576</v>
      </c>
      <c r="B48" s="14" t="s">
        <v>81</v>
      </c>
      <c r="C48" s="14" t="s">
        <v>82</v>
      </c>
      <c r="D48" s="15"/>
      <c r="E48" s="15"/>
      <c r="F48" s="15"/>
      <c r="G48" s="15"/>
      <c r="H48" s="15"/>
      <c r="I48" s="15"/>
      <c r="J48" s="15"/>
      <c r="K48" s="15"/>
      <c r="L48" s="15">
        <v>41058.29</v>
      </c>
      <c r="M48" s="15"/>
      <c r="N48" s="15"/>
      <c r="O48" s="15">
        <v>6843.05</v>
      </c>
      <c r="P48" s="15">
        <v>41058.29</v>
      </c>
    </row>
    <row r="49" spans="1:16" ht="15.6" x14ac:dyDescent="0.3">
      <c r="A49" s="14" t="s">
        <v>58</v>
      </c>
      <c r="B49" s="14" t="s">
        <v>83</v>
      </c>
      <c r="C49" s="14" t="s">
        <v>24</v>
      </c>
      <c r="D49" s="15">
        <v>256.32</v>
      </c>
      <c r="E49" s="15">
        <v>67.36</v>
      </c>
      <c r="F49" s="15">
        <v>64.08</v>
      </c>
      <c r="G49" s="15"/>
      <c r="H49" s="15"/>
      <c r="I49" s="15"/>
      <c r="J49" s="15"/>
      <c r="K49" s="15"/>
      <c r="L49" s="15"/>
      <c r="M49" s="15"/>
      <c r="N49" s="15"/>
      <c r="O49" s="15"/>
      <c r="P49" s="15">
        <f>SUM(D49:O49)</f>
        <v>387.76</v>
      </c>
    </row>
    <row r="50" spans="1:16" ht="15.6" x14ac:dyDescent="0.3">
      <c r="A50" s="14" t="s">
        <v>58</v>
      </c>
      <c r="B50" s="14" t="s">
        <v>83</v>
      </c>
      <c r="C50" s="14" t="s">
        <v>51</v>
      </c>
      <c r="D50" s="15"/>
      <c r="E50" s="15"/>
      <c r="F50" s="15"/>
      <c r="G50" s="15"/>
      <c r="H50" s="15"/>
      <c r="I50" s="15"/>
      <c r="J50" s="15"/>
      <c r="K50" s="15"/>
      <c r="L50" s="15">
        <v>35</v>
      </c>
      <c r="M50" s="15"/>
      <c r="N50" s="15"/>
      <c r="O50" s="15"/>
      <c r="P50" s="15">
        <v>35</v>
      </c>
    </row>
    <row r="51" spans="1:16" ht="15.6" x14ac:dyDescent="0.3">
      <c r="A51" s="14" t="s">
        <v>58</v>
      </c>
      <c r="B51" s="14" t="s">
        <v>84</v>
      </c>
      <c r="C51" s="14" t="s">
        <v>85</v>
      </c>
      <c r="D51" s="15"/>
      <c r="E51" s="15"/>
      <c r="F51" s="15"/>
      <c r="G51" s="15"/>
      <c r="H51" s="15"/>
      <c r="I51" s="15"/>
      <c r="J51" s="15">
        <v>248</v>
      </c>
      <c r="K51" s="15"/>
      <c r="L51" s="15"/>
      <c r="M51" s="15"/>
      <c r="N51" s="15"/>
      <c r="O51" s="15"/>
      <c r="P51" s="15">
        <v>248</v>
      </c>
    </row>
    <row r="52" spans="1:16" ht="15.6" x14ac:dyDescent="0.3">
      <c r="A52" s="14" t="s">
        <v>58</v>
      </c>
      <c r="B52" s="14" t="s">
        <v>86</v>
      </c>
      <c r="C52" s="14" t="s">
        <v>87</v>
      </c>
      <c r="D52" s="15">
        <v>642.4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>
        <v>642.4</v>
      </c>
    </row>
    <row r="53" spans="1:16" ht="15.6" x14ac:dyDescent="0.3">
      <c r="A53" s="14" t="s">
        <v>58</v>
      </c>
      <c r="B53" s="14" t="s">
        <v>86</v>
      </c>
      <c r="C53" s="14" t="s">
        <v>88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>
        <v>800</v>
      </c>
      <c r="O53" s="15"/>
      <c r="P53" s="15">
        <v>800</v>
      </c>
    </row>
    <row r="54" spans="1:16" ht="15.6" x14ac:dyDescent="0.3">
      <c r="A54" s="14" t="s">
        <v>58</v>
      </c>
      <c r="B54" s="14" t="s">
        <v>86</v>
      </c>
      <c r="C54" s="14" t="s">
        <v>88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>
        <v>180</v>
      </c>
      <c r="O54" s="15"/>
      <c r="P54" s="15">
        <v>180</v>
      </c>
    </row>
    <row r="55" spans="1:16" ht="15.6" x14ac:dyDescent="0.3">
      <c r="A55" s="14" t="s">
        <v>58</v>
      </c>
      <c r="B55" s="14" t="s">
        <v>86</v>
      </c>
      <c r="C55" s="14" t="s">
        <v>88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>
        <v>2420</v>
      </c>
      <c r="O55" s="15"/>
      <c r="P55" s="15">
        <v>2420</v>
      </c>
    </row>
    <row r="56" spans="1:16" ht="15.6" x14ac:dyDescent="0.3">
      <c r="A56" s="14" t="s">
        <v>58</v>
      </c>
      <c r="B56" s="14" t="s">
        <v>86</v>
      </c>
      <c r="C56" s="14" t="s">
        <v>89</v>
      </c>
      <c r="D56" s="15"/>
      <c r="E56" s="15"/>
      <c r="F56" s="15"/>
      <c r="G56" s="15"/>
      <c r="H56" s="15"/>
      <c r="I56" s="15"/>
      <c r="J56" s="15"/>
      <c r="K56" s="15"/>
      <c r="L56" s="15">
        <v>35</v>
      </c>
      <c r="M56" s="15"/>
      <c r="N56" s="15"/>
      <c r="O56" s="15"/>
      <c r="P56" s="15">
        <v>35</v>
      </c>
    </row>
    <row r="57" spans="1:16" ht="15.6" x14ac:dyDescent="0.3">
      <c r="A57" s="14" t="s">
        <v>58</v>
      </c>
      <c r="B57" s="14" t="s">
        <v>86</v>
      </c>
      <c r="C57" s="14" t="s">
        <v>89</v>
      </c>
      <c r="D57" s="15"/>
      <c r="E57" s="15"/>
      <c r="F57" s="15"/>
      <c r="G57" s="15"/>
      <c r="H57" s="15"/>
      <c r="I57" s="15"/>
      <c r="J57" s="15"/>
      <c r="K57" s="15"/>
      <c r="L57" s="15">
        <v>17</v>
      </c>
      <c r="M57" s="15"/>
      <c r="N57" s="15"/>
      <c r="O57" s="15"/>
      <c r="P57" s="15">
        <v>17</v>
      </c>
    </row>
    <row r="58" spans="1:16" ht="15.6" x14ac:dyDescent="0.3">
      <c r="A58" s="14" t="s">
        <v>58</v>
      </c>
      <c r="B58" s="14" t="s">
        <v>86</v>
      </c>
      <c r="C58" s="14" t="s">
        <v>90</v>
      </c>
      <c r="D58" s="15"/>
      <c r="E58" s="15">
        <v>116.8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>
        <v>116.8</v>
      </c>
    </row>
    <row r="59" spans="1:16" ht="15.6" x14ac:dyDescent="0.3">
      <c r="A59" s="14" t="s">
        <v>58</v>
      </c>
      <c r="B59" s="14" t="s">
        <v>86</v>
      </c>
      <c r="C59" s="14" t="s">
        <v>91</v>
      </c>
      <c r="D59" s="15"/>
      <c r="E59" s="15"/>
      <c r="F59" s="15"/>
      <c r="G59" s="15"/>
      <c r="H59" s="15"/>
      <c r="I59" s="15"/>
      <c r="J59" s="15"/>
      <c r="K59" s="15"/>
      <c r="L59" s="15">
        <v>1956</v>
      </c>
      <c r="M59" s="15"/>
      <c r="N59" s="15"/>
      <c r="O59" s="15">
        <v>326</v>
      </c>
      <c r="P59" s="15">
        <v>1956</v>
      </c>
    </row>
    <row r="60" spans="1:16" ht="15.6" x14ac:dyDescent="0.3">
      <c r="A60" s="14" t="s">
        <v>58</v>
      </c>
      <c r="B60" s="14" t="s">
        <v>92</v>
      </c>
      <c r="C60" s="14" t="s">
        <v>87</v>
      </c>
      <c r="D60" s="15">
        <v>128.47999999999999</v>
      </c>
      <c r="E60" s="15">
        <v>192.72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>
        <f>SUM(D60:O60)</f>
        <v>321.2</v>
      </c>
    </row>
    <row r="61" spans="1:16" ht="15.6" x14ac:dyDescent="0.3">
      <c r="A61" s="14" t="s">
        <v>58</v>
      </c>
      <c r="B61" s="14" t="s">
        <v>92</v>
      </c>
      <c r="C61" s="14" t="s">
        <v>91</v>
      </c>
      <c r="D61" s="15"/>
      <c r="E61" s="15"/>
      <c r="F61" s="15"/>
      <c r="G61" s="15"/>
      <c r="H61" s="15"/>
      <c r="I61" s="15"/>
      <c r="J61" s="15"/>
      <c r="K61" s="15"/>
      <c r="L61" s="15">
        <v>1128</v>
      </c>
      <c r="M61" s="15"/>
      <c r="N61" s="15"/>
      <c r="O61" s="15">
        <v>188</v>
      </c>
      <c r="P61" s="15">
        <v>1128</v>
      </c>
    </row>
    <row r="62" spans="1:16" ht="15.6" x14ac:dyDescent="0.3">
      <c r="A62" s="14" t="s">
        <v>58</v>
      </c>
      <c r="B62" s="14" t="s">
        <v>92</v>
      </c>
      <c r="C62" s="14" t="s">
        <v>93</v>
      </c>
      <c r="D62" s="15"/>
      <c r="E62" s="15"/>
      <c r="F62" s="15"/>
      <c r="G62" s="15"/>
      <c r="H62" s="15"/>
      <c r="I62" s="15"/>
      <c r="J62" s="15"/>
      <c r="K62" s="15"/>
      <c r="L62" s="15">
        <v>327.24</v>
      </c>
      <c r="M62" s="15"/>
      <c r="N62" s="15"/>
      <c r="O62" s="15">
        <v>54.54</v>
      </c>
      <c r="P62" s="15">
        <v>327.24</v>
      </c>
    </row>
    <row r="63" spans="1:16" ht="15.6" x14ac:dyDescent="0.3">
      <c r="A63" s="14" t="s">
        <v>58</v>
      </c>
      <c r="B63" s="14" t="s">
        <v>92</v>
      </c>
      <c r="C63" s="14" t="s">
        <v>82</v>
      </c>
      <c r="D63" s="15"/>
      <c r="E63" s="15"/>
      <c r="F63" s="15"/>
      <c r="G63" s="15"/>
      <c r="H63" s="15"/>
      <c r="I63" s="15"/>
      <c r="J63" s="15"/>
      <c r="K63" s="15"/>
      <c r="L63" s="15">
        <v>967.39</v>
      </c>
      <c r="M63" s="15"/>
      <c r="N63" s="15"/>
      <c r="O63" s="15">
        <v>161.22999999999999</v>
      </c>
      <c r="P63" s="15">
        <v>967.39</v>
      </c>
    </row>
    <row r="64" spans="1:16" ht="15.6" x14ac:dyDescent="0.3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ht="15.6" x14ac:dyDescent="0.3">
      <c r="A65" s="27"/>
      <c r="B65" s="27"/>
      <c r="C65" s="27"/>
      <c r="D65" s="28">
        <f>SUM(D5:D64)</f>
        <v>3605.6800000000003</v>
      </c>
      <c r="E65" s="28">
        <f>SUM(E5:E64)</f>
        <v>696.41000000000008</v>
      </c>
      <c r="F65" s="28">
        <f>SUM(F5:F64)</f>
        <v>706.2</v>
      </c>
      <c r="G65" s="15">
        <f>SUM(G5:G64)</f>
        <v>574.15</v>
      </c>
      <c r="H65" s="28">
        <f>SUM(H6:H64)</f>
        <v>231.77</v>
      </c>
      <c r="I65" s="28">
        <f>SUM(I6:I64)</f>
        <v>1525</v>
      </c>
      <c r="J65" s="28">
        <f>SUM(J6:J64)</f>
        <v>1164.26</v>
      </c>
      <c r="K65" s="29">
        <v>100</v>
      </c>
      <c r="L65" s="15">
        <f>SUM(L7:L64)</f>
        <v>46328.869999999995</v>
      </c>
      <c r="M65" s="28">
        <f>SUM(M37:M64)</f>
        <v>1123.97</v>
      </c>
      <c r="N65" s="28">
        <f>SUM(N53:N64)</f>
        <v>3400</v>
      </c>
      <c r="O65" s="28">
        <f>SUM(O48:O64)</f>
        <v>7572.82</v>
      </c>
      <c r="P65" s="30">
        <f>SUM(P5:P64)</f>
        <v>59456.310000000005</v>
      </c>
    </row>
    <row r="66" spans="1:16" ht="15.6" x14ac:dyDescent="0.3">
      <c r="A66" s="14"/>
      <c r="B66" s="14"/>
      <c r="C66" s="14"/>
      <c r="D66" s="15"/>
      <c r="E66" s="15"/>
      <c r="F66" s="15"/>
      <c r="H66" s="15"/>
      <c r="I66" s="15"/>
      <c r="J66" s="15"/>
      <c r="K66" s="15"/>
      <c r="L66" s="15"/>
      <c r="M66" s="15"/>
      <c r="N66" s="15"/>
      <c r="O66" s="15"/>
      <c r="P66" s="15"/>
    </row>
  </sheetData>
  <pageMargins left="0.7" right="0.7" top="0.75" bottom="0.75" header="0.3" footer="0.3"/>
  <pageSetup paperSize="9" scale="71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</vt:lpstr>
      <vt:lpstr>Bank Rec</vt:lpstr>
      <vt:lpstr>Income</vt:lpstr>
      <vt:lpstr>Expenditure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</dc:creator>
  <cp:lastModifiedBy>Susan Stuart</cp:lastModifiedBy>
  <cp:lastPrinted>2025-06-10T13:39:16Z</cp:lastPrinted>
  <dcterms:created xsi:type="dcterms:W3CDTF">2020-02-28T13:43:28Z</dcterms:created>
  <dcterms:modified xsi:type="dcterms:W3CDTF">2025-06-11T00:03:53Z</dcterms:modified>
</cp:coreProperties>
</file>